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陸上\50傑\2025\7_2月修正\"/>
    </mc:Choice>
  </mc:AlternateContent>
  <xr:revisionPtr revIDLastSave="0" documentId="13_ncr:1_{51A7C469-7063-4110-971C-2C9C5AA16C21}" xr6:coauthVersionLast="36" xr6:coauthVersionMax="47" xr10:uidLastSave="{00000000-0000-0000-0000-000000000000}"/>
  <bookViews>
    <workbookView xWindow="-120" yWindow="-120" windowWidth="29040" windowHeight="15840" tabRatio="726" xr2:uid="{00000000-000D-0000-FFFF-FFFF00000000}"/>
  </bookViews>
  <sheets>
    <sheet name="100" sheetId="1" r:id="rId1"/>
    <sheet name="200" sheetId="4" r:id="rId2"/>
    <sheet name="400" sheetId="5" r:id="rId3"/>
    <sheet name="800" sheetId="7" r:id="rId4"/>
    <sheet name="1500" sheetId="8" r:id="rId5"/>
    <sheet name="3000" sheetId="9" r:id="rId6"/>
    <sheet name="100H" sheetId="10" r:id="rId7"/>
    <sheet name="400H" sheetId="12" r:id="rId8"/>
    <sheet name="5000W" sheetId="13" r:id="rId9"/>
    <sheet name="5000" sheetId="14" state="hidden" r:id="rId10"/>
  </sheets>
  <definedNames>
    <definedName name="_xlnm._FilterDatabase" localSheetId="6" hidden="1">'100H'!$B$2:$K$2</definedName>
    <definedName name="_xlnm._FilterDatabase" localSheetId="4" hidden="1">'1500'!$A$2:$K$2</definedName>
    <definedName name="_xlnm._FilterDatabase" localSheetId="5" hidden="1">'3000'!$B$2:$K$2</definedName>
    <definedName name="_xlnm._FilterDatabase" localSheetId="7" hidden="1">'400H'!$B$2:$K$2</definedName>
    <definedName name="G.100">'100'!$C$3:$C$64</definedName>
    <definedName name="G.1500">'1500'!$C$3:$C$52</definedName>
    <definedName name="G.200">'200'!$C$3:$C$65</definedName>
    <definedName name="G.3000" localSheetId="9">'5000'!$C$3:$C$36</definedName>
    <definedName name="G.3000">'3000'!$C$3:$C$47</definedName>
    <definedName name="G.400">'400'!$C$3:$C$62</definedName>
    <definedName name="G.800">'800'!$C$3:$C$61</definedName>
    <definedName name="G100H">'100H'!$C$3:$C$89</definedName>
    <definedName name="G400H">'400H'!$C$3:$C$98</definedName>
    <definedName name="_xlnm.Print_Area" localSheetId="0">'100'!$B$1:$K$52</definedName>
    <definedName name="_xlnm.Print_Area" localSheetId="6">'100H'!$B$1:$K$52</definedName>
    <definedName name="_xlnm.Print_Area" localSheetId="4">'1500'!$B$1:$K$52</definedName>
    <definedName name="_xlnm.Print_Area" localSheetId="1">'200'!$B$1:$K$52</definedName>
    <definedName name="_xlnm.Print_Area" localSheetId="5">'3000'!$B$1:$K$52</definedName>
    <definedName name="_xlnm.Print_Area" localSheetId="2">'400'!$B$1:$K$52</definedName>
    <definedName name="_xlnm.Print_Area" localSheetId="7">'400H'!$B$1:$K$52</definedName>
    <definedName name="_xlnm.Print_Area" localSheetId="9">'5000'!$B$1:$K$14</definedName>
    <definedName name="_xlnm.Print_Area" localSheetId="8">'5000W'!$B$1:$K$17</definedName>
    <definedName name="_xlnm.Print_Area" localSheetId="3">'800'!$B$1:$K$52</definedName>
    <definedName name="電G100">#REF!</definedName>
    <definedName name="電G100H">#REF!</definedName>
    <definedName name="電G200">#REF!</definedName>
    <definedName name="電G400">#REF!</definedName>
    <definedName name="電G400H">'400H'!$C$900:$C$996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3" i="9" l="1"/>
  <c r="L54" i="9"/>
  <c r="L55" i="9"/>
  <c r="L56" i="9"/>
  <c r="L57" i="9"/>
  <c r="L58" i="9"/>
  <c r="L59" i="9"/>
  <c r="L60" i="9"/>
  <c r="L61" i="9"/>
  <c r="L62" i="9"/>
  <c r="L63" i="9"/>
  <c r="B58" i="4"/>
  <c r="L58" i="4"/>
  <c r="M58" i="4" s="1"/>
  <c r="M18" i="13" l="1"/>
  <c r="M19" i="13"/>
  <c r="M20" i="13"/>
  <c r="M21" i="13"/>
  <c r="M22" i="13"/>
  <c r="M23" i="13"/>
  <c r="M24" i="13"/>
  <c r="L55" i="12"/>
  <c r="L53" i="12"/>
  <c r="L56" i="12"/>
  <c r="L57" i="12"/>
  <c r="L58" i="12"/>
  <c r="L59" i="12"/>
  <c r="L60" i="12"/>
  <c r="L61" i="12"/>
  <c r="L62" i="12"/>
  <c r="L63" i="12"/>
  <c r="L64" i="12"/>
  <c r="L65" i="12"/>
  <c r="L66" i="12"/>
  <c r="L53" i="10"/>
  <c r="M10" i="10" s="1"/>
  <c r="M53" i="10"/>
  <c r="L54" i="10"/>
  <c r="M54" i="10"/>
  <c r="L55" i="10"/>
  <c r="M55" i="10" s="1"/>
  <c r="N55" i="10" s="1"/>
  <c r="M5" i="10"/>
  <c r="M6" i="10"/>
  <c r="M7" i="10"/>
  <c r="M8" i="10"/>
  <c r="M9" i="10"/>
  <c r="M13" i="10"/>
  <c r="M14" i="10"/>
  <c r="M15" i="10"/>
  <c r="M16" i="10"/>
  <c r="M17" i="10"/>
  <c r="M21" i="10"/>
  <c r="M22" i="10"/>
  <c r="M23" i="10"/>
  <c r="M24" i="10"/>
  <c r="M25" i="10"/>
  <c r="M29" i="10"/>
  <c r="M30" i="10"/>
  <c r="M31" i="10"/>
  <c r="M32" i="10"/>
  <c r="M33" i="10"/>
  <c r="M37" i="10"/>
  <c r="M38" i="10"/>
  <c r="M39" i="10"/>
  <c r="M40" i="10"/>
  <c r="M41" i="10"/>
  <c r="M45" i="10"/>
  <c r="M46" i="10"/>
  <c r="M47" i="10"/>
  <c r="M48" i="10"/>
  <c r="M49" i="10"/>
  <c r="M3" i="10"/>
  <c r="B55" i="10"/>
  <c r="B54" i="10"/>
  <c r="B53" i="10"/>
  <c r="B52" i="10"/>
  <c r="B48" i="10"/>
  <c r="B47" i="10"/>
  <c r="B46" i="10"/>
  <c r="B45" i="10"/>
  <c r="B44" i="10"/>
  <c r="B40" i="10"/>
  <c r="B39" i="10"/>
  <c r="B38" i="10"/>
  <c r="B37" i="10"/>
  <c r="B36" i="10"/>
  <c r="B35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36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L54" i="8"/>
  <c r="M10" i="8" s="1"/>
  <c r="L55" i="8"/>
  <c r="L56" i="8"/>
  <c r="L57" i="8"/>
  <c r="L58" i="8"/>
  <c r="L59" i="8"/>
  <c r="L60" i="8"/>
  <c r="L61" i="8"/>
  <c r="M8" i="8" s="1"/>
  <c r="L62" i="8"/>
  <c r="L63" i="8"/>
  <c r="L64" i="8"/>
  <c r="L65" i="8"/>
  <c r="L66" i="8"/>
  <c r="L67" i="8"/>
  <c r="L68" i="8"/>
  <c r="L69" i="8"/>
  <c r="L70" i="8"/>
  <c r="L71" i="8"/>
  <c r="L72" i="8"/>
  <c r="L73" i="8"/>
  <c r="M7" i="8"/>
  <c r="M47" i="8"/>
  <c r="M3" i="8"/>
  <c r="B57" i="7"/>
  <c r="N57" i="7" s="1"/>
  <c r="B58" i="7"/>
  <c r="B59" i="7"/>
  <c r="B60" i="7"/>
  <c r="L58" i="7"/>
  <c r="M7" i="7" s="1"/>
  <c r="L59" i="7"/>
  <c r="M59" i="7" s="1"/>
  <c r="L60" i="7"/>
  <c r="M60" i="7" s="1"/>
  <c r="M4" i="7"/>
  <c r="M5" i="7"/>
  <c r="M6" i="7"/>
  <c r="M12" i="7"/>
  <c r="M13" i="7"/>
  <c r="M14" i="7"/>
  <c r="M17" i="7"/>
  <c r="M20" i="7"/>
  <c r="M21" i="7"/>
  <c r="M22" i="7"/>
  <c r="M25" i="7"/>
  <c r="M28" i="7"/>
  <c r="M29" i="7"/>
  <c r="M30" i="7"/>
  <c r="M33" i="7"/>
  <c r="M36" i="7"/>
  <c r="M37" i="7"/>
  <c r="M38" i="7"/>
  <c r="M41" i="7"/>
  <c r="M44" i="7"/>
  <c r="M45" i="7"/>
  <c r="M46" i="7"/>
  <c r="M49" i="7"/>
  <c r="M52" i="7"/>
  <c r="M53" i="7"/>
  <c r="M54" i="7"/>
  <c r="M56" i="7"/>
  <c r="M57" i="7"/>
  <c r="B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N59" i="5" s="1"/>
  <c r="M60" i="5"/>
  <c r="M61" i="5"/>
  <c r="M62" i="5"/>
  <c r="M63" i="5"/>
  <c r="M64" i="5"/>
  <c r="M65" i="5"/>
  <c r="M66" i="5"/>
  <c r="M67" i="5"/>
  <c r="N67" i="5" s="1"/>
  <c r="M68" i="5"/>
  <c r="M69" i="5"/>
  <c r="M70" i="5"/>
  <c r="M71" i="5"/>
  <c r="M72" i="5"/>
  <c r="M73" i="5"/>
  <c r="M74" i="5"/>
  <c r="M75" i="5"/>
  <c r="N75" i="5" s="1"/>
  <c r="M76" i="5"/>
  <c r="M77" i="5"/>
  <c r="M78" i="5"/>
  <c r="M79" i="5"/>
  <c r="M80" i="5"/>
  <c r="M81" i="5"/>
  <c r="M82" i="5"/>
  <c r="M83" i="5"/>
  <c r="N83" i="5" s="1"/>
  <c r="M84" i="5"/>
  <c r="M85" i="5"/>
  <c r="M86" i="5"/>
  <c r="M87" i="5"/>
  <c r="M88" i="5"/>
  <c r="M89" i="5"/>
  <c r="M90" i="5"/>
  <c r="M91" i="5"/>
  <c r="N91" i="5" s="1"/>
  <c r="M92" i="5"/>
  <c r="M3" i="5"/>
  <c r="L56" i="4"/>
  <c r="M56" i="4" s="1"/>
  <c r="L57" i="4"/>
  <c r="M57" i="4" s="1"/>
  <c r="M7" i="4"/>
  <c r="M8" i="4"/>
  <c r="M9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3" i="4"/>
  <c r="L58" i="1"/>
  <c r="L59" i="1"/>
  <c r="L60" i="1"/>
  <c r="L61" i="1"/>
  <c r="L62" i="1"/>
  <c r="L63" i="1"/>
  <c r="L64" i="1"/>
  <c r="L65" i="1"/>
  <c r="L66" i="1"/>
  <c r="N54" i="5"/>
  <c r="L53" i="5"/>
  <c r="L54" i="5"/>
  <c r="B68" i="5" s="1"/>
  <c r="L55" i="5"/>
  <c r="L56" i="5"/>
  <c r="B44" i="5" s="1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B76" i="5" s="1"/>
  <c r="L77" i="5"/>
  <c r="L78" i="5"/>
  <c r="L79" i="5"/>
  <c r="L80" i="5"/>
  <c r="L81" i="5"/>
  <c r="L82" i="5"/>
  <c r="L83" i="5"/>
  <c r="L84" i="5"/>
  <c r="B84" i="5" s="1"/>
  <c r="L85" i="5"/>
  <c r="L86" i="5"/>
  <c r="L87" i="5"/>
  <c r="L88" i="5"/>
  <c r="L89" i="5"/>
  <c r="L90" i="5"/>
  <c r="L91" i="5"/>
  <c r="L92" i="5"/>
  <c r="B92" i="5" s="1"/>
  <c r="B91" i="5"/>
  <c r="B83" i="5"/>
  <c r="B75" i="5"/>
  <c r="B67" i="5"/>
  <c r="B59" i="5"/>
  <c r="B51" i="5"/>
  <c r="B43" i="5"/>
  <c r="B35" i="5"/>
  <c r="B27" i="5"/>
  <c r="B19" i="5"/>
  <c r="B11" i="5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53" i="8"/>
  <c r="L54" i="7"/>
  <c r="B51" i="7" s="1"/>
  <c r="L53" i="7"/>
  <c r="B46" i="7"/>
  <c r="L55" i="7"/>
  <c r="L56" i="7"/>
  <c r="L57" i="7"/>
  <c r="L50" i="9"/>
  <c r="L51" i="9"/>
  <c r="L52" i="9"/>
  <c r="B57" i="9" s="1"/>
  <c r="L43" i="9"/>
  <c r="L44" i="9"/>
  <c r="L45" i="9"/>
  <c r="L46" i="9"/>
  <c r="L47" i="9"/>
  <c r="L48" i="9"/>
  <c r="L49" i="9"/>
  <c r="B51" i="8"/>
  <c r="L49" i="8"/>
  <c r="L50" i="8"/>
  <c r="L51" i="8"/>
  <c r="L52" i="8"/>
  <c r="L53" i="8"/>
  <c r="L45" i="8"/>
  <c r="L46" i="8"/>
  <c r="L47" i="8"/>
  <c r="L48" i="8"/>
  <c r="B47" i="7"/>
  <c r="B39" i="7"/>
  <c r="B35" i="7"/>
  <c r="B31" i="7"/>
  <c r="B27" i="7"/>
  <c r="B19" i="7"/>
  <c r="B13" i="7"/>
  <c r="B11" i="7"/>
  <c r="B5" i="7"/>
  <c r="L53" i="4"/>
  <c r="L54" i="4"/>
  <c r="L55" i="4"/>
  <c r="L51" i="4"/>
  <c r="L52" i="4"/>
  <c r="M3" i="13"/>
  <c r="L47" i="12"/>
  <c r="L34" i="9"/>
  <c r="L3" i="13"/>
  <c r="L4" i="13"/>
  <c r="L5" i="13"/>
  <c r="B5" i="13" s="1"/>
  <c r="L6" i="13"/>
  <c r="L7" i="13"/>
  <c r="L8" i="13"/>
  <c r="L9" i="13"/>
  <c r="L10" i="13"/>
  <c r="L11" i="13"/>
  <c r="L12" i="13"/>
  <c r="L13" i="13"/>
  <c r="B13" i="13" s="1"/>
  <c r="L14" i="13"/>
  <c r="L15" i="13"/>
  <c r="L16" i="13"/>
  <c r="B16" i="13" s="1"/>
  <c r="L17" i="13"/>
  <c r="N57" i="13"/>
  <c r="N56" i="13"/>
  <c r="N55" i="13"/>
  <c r="L46" i="10"/>
  <c r="L47" i="10"/>
  <c r="L48" i="10"/>
  <c r="L49" i="10"/>
  <c r="L50" i="10"/>
  <c r="L51" i="10"/>
  <c r="L52" i="10"/>
  <c r="N57" i="10"/>
  <c r="N56" i="10"/>
  <c r="N57" i="8"/>
  <c r="N56" i="8"/>
  <c r="L45" i="12"/>
  <c r="L46" i="12"/>
  <c r="L48" i="12"/>
  <c r="L49" i="12"/>
  <c r="L50" i="12"/>
  <c r="L51" i="12"/>
  <c r="L52" i="12"/>
  <c r="L54" i="12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0" i="4"/>
  <c r="L40" i="9"/>
  <c r="L41" i="9"/>
  <c r="L42" i="9"/>
  <c r="L4" i="9"/>
  <c r="L5" i="9"/>
  <c r="L7" i="9"/>
  <c r="L8" i="9"/>
  <c r="L3" i="9"/>
  <c r="L9" i="9"/>
  <c r="L6" i="9"/>
  <c r="L10" i="9"/>
  <c r="L11" i="9"/>
  <c r="L13" i="9"/>
  <c r="L12" i="9"/>
  <c r="L14" i="9"/>
  <c r="L15" i="9"/>
  <c r="L16" i="9"/>
  <c r="L18" i="9"/>
  <c r="L21" i="9"/>
  <c r="L22" i="9"/>
  <c r="L17" i="9"/>
  <c r="L23" i="9"/>
  <c r="L24" i="9"/>
  <c r="L25" i="9"/>
  <c r="L26" i="9"/>
  <c r="L27" i="9"/>
  <c r="L19" i="9"/>
  <c r="L28" i="9"/>
  <c r="L20" i="9"/>
  <c r="L29" i="9"/>
  <c r="L30" i="9"/>
  <c r="L31" i="9"/>
  <c r="L32" i="9"/>
  <c r="L33" i="9"/>
  <c r="L35" i="9"/>
  <c r="L36" i="9"/>
  <c r="L37" i="9"/>
  <c r="L38" i="9"/>
  <c r="L39" i="9"/>
  <c r="L44" i="8"/>
  <c r="L41" i="8"/>
  <c r="L42" i="8"/>
  <c r="L43" i="8"/>
  <c r="L3" i="8"/>
  <c r="L4" i="8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" i="12"/>
  <c r="L3" i="12"/>
  <c r="L4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5" i="7"/>
  <c r="L3" i="7"/>
  <c r="L4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" i="5"/>
  <c r="L3" i="5"/>
  <c r="L4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5" i="1"/>
  <c r="L3" i="1"/>
  <c r="L4" i="1"/>
  <c r="L6" i="1"/>
  <c r="L7" i="1"/>
  <c r="L8" i="1"/>
  <c r="L9" i="1"/>
  <c r="L10" i="1"/>
  <c r="M21" i="1" s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B34" i="1" s="1"/>
  <c r="L35" i="1"/>
  <c r="L36" i="1"/>
  <c r="L37" i="1"/>
  <c r="M37" i="1" s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82" i="14"/>
  <c r="L81" i="14"/>
  <c r="L80" i="14"/>
  <c r="L79" i="14"/>
  <c r="L78" i="14"/>
  <c r="L77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L4" i="14"/>
  <c r="L3" i="14"/>
  <c r="B57" i="12" l="1"/>
  <c r="B10" i="12"/>
  <c r="B59" i="12"/>
  <c r="M23" i="12"/>
  <c r="B12" i="12"/>
  <c r="B28" i="12"/>
  <c r="B44" i="12"/>
  <c r="B60" i="12"/>
  <c r="B43" i="12"/>
  <c r="M18" i="12"/>
  <c r="M58" i="12"/>
  <c r="B13" i="12"/>
  <c r="B29" i="12"/>
  <c r="B45" i="12"/>
  <c r="B61" i="12"/>
  <c r="M25" i="12"/>
  <c r="M17" i="12"/>
  <c r="M57" i="12"/>
  <c r="B14" i="12"/>
  <c r="B30" i="12"/>
  <c r="B46" i="12"/>
  <c r="B62" i="12"/>
  <c r="B26" i="12"/>
  <c r="B27" i="12"/>
  <c r="M3" i="12"/>
  <c r="M15" i="12"/>
  <c r="B15" i="12"/>
  <c r="B31" i="12"/>
  <c r="B47" i="12"/>
  <c r="N47" i="12" s="1"/>
  <c r="B63" i="12"/>
  <c r="B11" i="12"/>
  <c r="M50" i="12"/>
  <c r="M10" i="12"/>
  <c r="B16" i="12"/>
  <c r="B32" i="12"/>
  <c r="B48" i="12"/>
  <c r="B64" i="12"/>
  <c r="B65" i="12"/>
  <c r="B49" i="12"/>
  <c r="M47" i="12"/>
  <c r="M7" i="12"/>
  <c r="N7" i="12" s="1"/>
  <c r="M55" i="12"/>
  <c r="B18" i="12"/>
  <c r="B34" i="12"/>
  <c r="B50" i="12"/>
  <c r="B66" i="12"/>
  <c r="B33" i="12"/>
  <c r="M46" i="12"/>
  <c r="M66" i="12"/>
  <c r="B3" i="12"/>
  <c r="B19" i="12"/>
  <c r="B35" i="12"/>
  <c r="B51" i="12"/>
  <c r="B17" i="12"/>
  <c r="M42" i="12"/>
  <c r="M65" i="12"/>
  <c r="B4" i="12"/>
  <c r="B20" i="12"/>
  <c r="B36" i="12"/>
  <c r="B52" i="12"/>
  <c r="M41" i="12"/>
  <c r="N41" i="12" s="1"/>
  <c r="B5" i="12"/>
  <c r="B21" i="12"/>
  <c r="B37" i="12"/>
  <c r="B54" i="12"/>
  <c r="M49" i="12"/>
  <c r="M39" i="12"/>
  <c r="B6" i="12"/>
  <c r="B22" i="12"/>
  <c r="B38" i="12"/>
  <c r="B55" i="12"/>
  <c r="M26" i="12"/>
  <c r="M9" i="12"/>
  <c r="M34" i="12"/>
  <c r="B7" i="12"/>
  <c r="B23" i="12"/>
  <c r="B39" i="12"/>
  <c r="N39" i="12" s="1"/>
  <c r="B53" i="12"/>
  <c r="B58" i="12"/>
  <c r="M33" i="12"/>
  <c r="N33" i="12" s="1"/>
  <c r="M62" i="12"/>
  <c r="B8" i="12"/>
  <c r="B24" i="12"/>
  <c r="B40" i="12"/>
  <c r="B56" i="12"/>
  <c r="B42" i="12"/>
  <c r="M31" i="12"/>
  <c r="M61" i="12"/>
  <c r="B9" i="12"/>
  <c r="B25" i="12"/>
  <c r="B41" i="12"/>
  <c r="M59" i="9"/>
  <c r="M60" i="9"/>
  <c r="M56" i="9"/>
  <c r="B61" i="9"/>
  <c r="B62" i="9"/>
  <c r="B53" i="9"/>
  <c r="B58" i="9"/>
  <c r="B55" i="9"/>
  <c r="B56" i="9"/>
  <c r="B59" i="9"/>
  <c r="M53" i="9"/>
  <c r="B60" i="9"/>
  <c r="M57" i="9"/>
  <c r="N57" i="9" s="1"/>
  <c r="M61" i="9"/>
  <c r="M54" i="9"/>
  <c r="M62" i="9"/>
  <c r="M58" i="9"/>
  <c r="B63" i="9"/>
  <c r="M63" i="9"/>
  <c r="B54" i="9"/>
  <c r="M55" i="9"/>
  <c r="N55" i="9" s="1"/>
  <c r="M53" i="1"/>
  <c r="M13" i="1"/>
  <c r="M5" i="1"/>
  <c r="M60" i="1"/>
  <c r="M29" i="1"/>
  <c r="B66" i="1"/>
  <c r="M45" i="1"/>
  <c r="N45" i="1" s="1"/>
  <c r="M59" i="1"/>
  <c r="B62" i="1"/>
  <c r="B35" i="1"/>
  <c r="M28" i="1"/>
  <c r="B10" i="1"/>
  <c r="B42" i="1"/>
  <c r="M51" i="1"/>
  <c r="M43" i="1"/>
  <c r="N43" i="1" s="1"/>
  <c r="M35" i="1"/>
  <c r="N35" i="1" s="1"/>
  <c r="M27" i="1"/>
  <c r="M19" i="1"/>
  <c r="M11" i="1"/>
  <c r="M66" i="1"/>
  <c r="N66" i="1" s="1"/>
  <c r="M58" i="1"/>
  <c r="M52" i="1"/>
  <c r="M20" i="1"/>
  <c r="B11" i="1"/>
  <c r="B43" i="1"/>
  <c r="M50" i="1"/>
  <c r="M42" i="1"/>
  <c r="N42" i="1" s="1"/>
  <c r="M34" i="1"/>
  <c r="N34" i="1" s="1"/>
  <c r="M26" i="1"/>
  <c r="M18" i="1"/>
  <c r="M10" i="1"/>
  <c r="N10" i="1" s="1"/>
  <c r="M65" i="1"/>
  <c r="M57" i="1"/>
  <c r="B18" i="1"/>
  <c r="B50" i="1"/>
  <c r="B63" i="1"/>
  <c r="M49" i="1"/>
  <c r="M41" i="1"/>
  <c r="M33" i="1"/>
  <c r="M25" i="1"/>
  <c r="M17" i="1"/>
  <c r="M9" i="1"/>
  <c r="M64" i="1"/>
  <c r="M56" i="1"/>
  <c r="B57" i="1"/>
  <c r="M36" i="1"/>
  <c r="B19" i="1"/>
  <c r="N19" i="1" s="1"/>
  <c r="B51" i="1"/>
  <c r="N51" i="1" s="1"/>
  <c r="B65" i="1"/>
  <c r="M48" i="1"/>
  <c r="M40" i="1"/>
  <c r="M32" i="1"/>
  <c r="M24" i="1"/>
  <c r="M16" i="1"/>
  <c r="M8" i="1"/>
  <c r="N8" i="1" s="1"/>
  <c r="M63" i="1"/>
  <c r="M55" i="1"/>
  <c r="M4" i="1"/>
  <c r="B26" i="1"/>
  <c r="N26" i="1" s="1"/>
  <c r="B58" i="1"/>
  <c r="N58" i="1" s="1"/>
  <c r="M3" i="1"/>
  <c r="M47" i="1"/>
  <c r="M39" i="1"/>
  <c r="M31" i="1"/>
  <c r="M23" i="1"/>
  <c r="M15" i="1"/>
  <c r="M7" i="1"/>
  <c r="M62" i="1"/>
  <c r="B3" i="1"/>
  <c r="M44" i="1"/>
  <c r="M12" i="1"/>
  <c r="B27" i="1"/>
  <c r="B59" i="1"/>
  <c r="N59" i="1" s="1"/>
  <c r="M54" i="1"/>
  <c r="M46" i="1"/>
  <c r="N46" i="1" s="1"/>
  <c r="M38" i="1"/>
  <c r="M30" i="1"/>
  <c r="M22" i="1"/>
  <c r="M14" i="1"/>
  <c r="M6" i="1"/>
  <c r="M61" i="1"/>
  <c r="B10" i="9"/>
  <c r="B42" i="9"/>
  <c r="B19" i="9"/>
  <c r="B12" i="9"/>
  <c r="B36" i="9"/>
  <c r="M45" i="9"/>
  <c r="B6" i="9"/>
  <c r="B13" i="9"/>
  <c r="B21" i="9"/>
  <c r="B29" i="9"/>
  <c r="B37" i="9"/>
  <c r="B45" i="9"/>
  <c r="B18" i="9"/>
  <c r="B50" i="9"/>
  <c r="B11" i="9"/>
  <c r="B51" i="9"/>
  <c r="N51" i="9" s="1"/>
  <c r="M51" i="9"/>
  <c r="B28" i="9"/>
  <c r="M43" i="9"/>
  <c r="B7" i="9"/>
  <c r="B14" i="9"/>
  <c r="B22" i="9"/>
  <c r="B30" i="9"/>
  <c r="B38" i="9"/>
  <c r="B46" i="9"/>
  <c r="B26" i="9"/>
  <c r="B35" i="9"/>
  <c r="B5" i="9"/>
  <c r="B52" i="9"/>
  <c r="M37" i="9"/>
  <c r="B8" i="9"/>
  <c r="B15" i="9"/>
  <c r="B23" i="9"/>
  <c r="B31" i="9"/>
  <c r="B39" i="9"/>
  <c r="B47" i="9"/>
  <c r="M13" i="9"/>
  <c r="B34" i="9"/>
  <c r="B4" i="9"/>
  <c r="B43" i="9"/>
  <c r="B20" i="9"/>
  <c r="B44" i="9"/>
  <c r="M27" i="9"/>
  <c r="B3" i="9"/>
  <c r="B16" i="9"/>
  <c r="B24" i="9"/>
  <c r="B32" i="9"/>
  <c r="B40" i="9"/>
  <c r="B48" i="9"/>
  <c r="B27" i="9"/>
  <c r="M19" i="9"/>
  <c r="B9" i="9"/>
  <c r="B17" i="9"/>
  <c r="B25" i="9"/>
  <c r="B33" i="9"/>
  <c r="B41" i="9"/>
  <c r="B49" i="9"/>
  <c r="M48" i="12"/>
  <c r="M40" i="12"/>
  <c r="M32" i="12"/>
  <c r="N32" i="12" s="1"/>
  <c r="M24" i="12"/>
  <c r="M16" i="12"/>
  <c r="M8" i="12"/>
  <c r="N8" i="12" s="1"/>
  <c r="M64" i="12"/>
  <c r="M60" i="12"/>
  <c r="M56" i="12"/>
  <c r="M38" i="12"/>
  <c r="M30" i="12"/>
  <c r="M22" i="12"/>
  <c r="M14" i="12"/>
  <c r="M6" i="12"/>
  <c r="M54" i="12"/>
  <c r="M45" i="12"/>
  <c r="M37" i="12"/>
  <c r="M29" i="12"/>
  <c r="M21" i="12"/>
  <c r="M13" i="12"/>
  <c r="M5" i="12"/>
  <c r="N5" i="12" s="1"/>
  <c r="M63" i="12"/>
  <c r="M59" i="12"/>
  <c r="M53" i="12"/>
  <c r="M52" i="12"/>
  <c r="M44" i="12"/>
  <c r="N44" i="12" s="1"/>
  <c r="M36" i="12"/>
  <c r="M28" i="12"/>
  <c r="N28" i="12" s="1"/>
  <c r="M20" i="12"/>
  <c r="M12" i="12"/>
  <c r="M4" i="12"/>
  <c r="N4" i="12" s="1"/>
  <c r="M51" i="12"/>
  <c r="M43" i="12"/>
  <c r="M35" i="12"/>
  <c r="M27" i="12"/>
  <c r="N27" i="12" s="1"/>
  <c r="M19" i="12"/>
  <c r="M11" i="12"/>
  <c r="N11" i="12" s="1"/>
  <c r="B33" i="10"/>
  <c r="B41" i="10"/>
  <c r="B49" i="10"/>
  <c r="M52" i="10"/>
  <c r="M44" i="10"/>
  <c r="M36" i="10"/>
  <c r="M28" i="10"/>
  <c r="M20" i="10"/>
  <c r="N20" i="10" s="1"/>
  <c r="M12" i="10"/>
  <c r="M4" i="10"/>
  <c r="B34" i="10"/>
  <c r="B42" i="10"/>
  <c r="B50" i="10"/>
  <c r="M51" i="10"/>
  <c r="M43" i="10"/>
  <c r="M35" i="10"/>
  <c r="N35" i="10" s="1"/>
  <c r="M27" i="10"/>
  <c r="M19" i="10"/>
  <c r="M11" i="10"/>
  <c r="B43" i="10"/>
  <c r="B51" i="10"/>
  <c r="M50" i="10"/>
  <c r="M42" i="10"/>
  <c r="M34" i="10"/>
  <c r="N34" i="10" s="1"/>
  <c r="M26" i="10"/>
  <c r="M18" i="10"/>
  <c r="M50" i="9"/>
  <c r="M42" i="9"/>
  <c r="M34" i="9"/>
  <c r="M26" i="9"/>
  <c r="M18" i="9"/>
  <c r="M10" i="9"/>
  <c r="M11" i="9"/>
  <c r="N11" i="9" s="1"/>
  <c r="M49" i="9"/>
  <c r="N49" i="9" s="1"/>
  <c r="M41" i="9"/>
  <c r="M33" i="9"/>
  <c r="M25" i="9"/>
  <c r="M17" i="9"/>
  <c r="M9" i="9"/>
  <c r="M48" i="9"/>
  <c r="M40" i="9"/>
  <c r="M32" i="9"/>
  <c r="M24" i="9"/>
  <c r="M16" i="9"/>
  <c r="M3" i="9"/>
  <c r="M4" i="9"/>
  <c r="M47" i="9"/>
  <c r="N47" i="9" s="1"/>
  <c r="M39" i="9"/>
  <c r="M31" i="9"/>
  <c r="M23" i="9"/>
  <c r="M15" i="9"/>
  <c r="M8" i="9"/>
  <c r="M35" i="9"/>
  <c r="M46" i="9"/>
  <c r="M38" i="9"/>
  <c r="M30" i="9"/>
  <c r="M22" i="9"/>
  <c r="M14" i="9"/>
  <c r="M7" i="9"/>
  <c r="M29" i="9"/>
  <c r="M21" i="9"/>
  <c r="M6" i="9"/>
  <c r="M52" i="9"/>
  <c r="M44" i="9"/>
  <c r="M36" i="9"/>
  <c r="M28" i="9"/>
  <c r="N28" i="9" s="1"/>
  <c r="M20" i="9"/>
  <c r="M12" i="9"/>
  <c r="N12" i="9" s="1"/>
  <c r="M5" i="9"/>
  <c r="N55" i="8"/>
  <c r="B46" i="8"/>
  <c r="B52" i="8"/>
  <c r="M54" i="8"/>
  <c r="M46" i="8"/>
  <c r="N46" i="8" s="1"/>
  <c r="M38" i="8"/>
  <c r="M30" i="8"/>
  <c r="M22" i="8"/>
  <c r="M14" i="8"/>
  <c r="M6" i="8"/>
  <c r="N6" i="8" s="1"/>
  <c r="B34" i="8"/>
  <c r="M53" i="8"/>
  <c r="M45" i="8"/>
  <c r="M37" i="8"/>
  <c r="M29" i="8"/>
  <c r="M21" i="8"/>
  <c r="M13" i="8"/>
  <c r="N13" i="8" s="1"/>
  <c r="M5" i="8"/>
  <c r="N5" i="8" s="1"/>
  <c r="B8" i="8"/>
  <c r="M52" i="8"/>
  <c r="M44" i="8"/>
  <c r="M36" i="8"/>
  <c r="M28" i="8"/>
  <c r="M20" i="8"/>
  <c r="M12" i="8"/>
  <c r="M4" i="8"/>
  <c r="M31" i="8"/>
  <c r="B26" i="8"/>
  <c r="M51" i="8"/>
  <c r="M43" i="8"/>
  <c r="M35" i="8"/>
  <c r="M27" i="8"/>
  <c r="M19" i="8"/>
  <c r="N19" i="8" s="1"/>
  <c r="M11" i="8"/>
  <c r="M15" i="8"/>
  <c r="B47" i="8"/>
  <c r="B48" i="8"/>
  <c r="M50" i="8"/>
  <c r="M42" i="8"/>
  <c r="M34" i="8"/>
  <c r="M26" i="8"/>
  <c r="M18" i="8"/>
  <c r="M39" i="8"/>
  <c r="B49" i="8"/>
  <c r="M49" i="8"/>
  <c r="N49" i="8" s="1"/>
  <c r="M41" i="8"/>
  <c r="M33" i="8"/>
  <c r="M25" i="8"/>
  <c r="M17" i="8"/>
  <c r="N17" i="8" s="1"/>
  <c r="M9" i="8"/>
  <c r="M23" i="8"/>
  <c r="B50" i="8"/>
  <c r="M48" i="8"/>
  <c r="M40" i="8"/>
  <c r="M32" i="8"/>
  <c r="M24" i="8"/>
  <c r="M16" i="8"/>
  <c r="N16" i="8" s="1"/>
  <c r="M51" i="7"/>
  <c r="M43" i="7"/>
  <c r="N43" i="7" s="1"/>
  <c r="M35" i="7"/>
  <c r="M27" i="7"/>
  <c r="M19" i="7"/>
  <c r="M11" i="7"/>
  <c r="N11" i="7" s="1"/>
  <c r="M3" i="7"/>
  <c r="M50" i="7"/>
  <c r="M42" i="7"/>
  <c r="M34" i="7"/>
  <c r="M26" i="7"/>
  <c r="M18" i="7"/>
  <c r="M10" i="7"/>
  <c r="M9" i="7"/>
  <c r="M58" i="7"/>
  <c r="M48" i="7"/>
  <c r="M40" i="7"/>
  <c r="N40" i="7" s="1"/>
  <c r="M32" i="7"/>
  <c r="M24" i="7"/>
  <c r="M16" i="7"/>
  <c r="M8" i="7"/>
  <c r="M55" i="7"/>
  <c r="M47" i="7"/>
  <c r="N47" i="7" s="1"/>
  <c r="M39" i="7"/>
  <c r="M31" i="7"/>
  <c r="N31" i="7" s="1"/>
  <c r="M23" i="7"/>
  <c r="M15" i="7"/>
  <c r="N68" i="5"/>
  <c r="M6" i="4"/>
  <c r="M5" i="4"/>
  <c r="M4" i="4"/>
  <c r="M10" i="4"/>
  <c r="N57" i="4"/>
  <c r="N56" i="4"/>
  <c r="B4" i="1"/>
  <c r="B12" i="1"/>
  <c r="B20" i="1"/>
  <c r="B28" i="1"/>
  <c r="B36" i="1"/>
  <c r="N36" i="1" s="1"/>
  <c r="B44" i="1"/>
  <c r="N44" i="1" s="1"/>
  <c r="B52" i="1"/>
  <c r="B60" i="1"/>
  <c r="N60" i="1" s="1"/>
  <c r="B5" i="1"/>
  <c r="B13" i="1"/>
  <c r="B21" i="1"/>
  <c r="B29" i="1"/>
  <c r="N29" i="1" s="1"/>
  <c r="B37" i="1"/>
  <c r="B45" i="1"/>
  <c r="B53" i="1"/>
  <c r="B61" i="1"/>
  <c r="B6" i="1"/>
  <c r="B14" i="1"/>
  <c r="N14" i="1" s="1"/>
  <c r="B22" i="1"/>
  <c r="B30" i="1"/>
  <c r="B38" i="1"/>
  <c r="B46" i="1"/>
  <c r="B54" i="1"/>
  <c r="B7" i="1"/>
  <c r="B15" i="1"/>
  <c r="B23" i="1"/>
  <c r="B31" i="1"/>
  <c r="B39" i="1"/>
  <c r="B47" i="1"/>
  <c r="N47" i="1" s="1"/>
  <c r="B55" i="1"/>
  <c r="B8" i="1"/>
  <c r="B16" i="1"/>
  <c r="B24" i="1"/>
  <c r="B32" i="1"/>
  <c r="B40" i="1"/>
  <c r="B48" i="1"/>
  <c r="B56" i="1"/>
  <c r="N56" i="1" s="1"/>
  <c r="B64" i="1"/>
  <c r="B9" i="1"/>
  <c r="N9" i="1" s="1"/>
  <c r="B17" i="1"/>
  <c r="B25" i="1"/>
  <c r="B33" i="1"/>
  <c r="B41" i="1"/>
  <c r="B49" i="1"/>
  <c r="N49" i="1" s="1"/>
  <c r="N69" i="5"/>
  <c r="N85" i="5"/>
  <c r="N55" i="5"/>
  <c r="N89" i="5"/>
  <c r="N58" i="5"/>
  <c r="B29" i="5"/>
  <c r="B61" i="5"/>
  <c r="N61" i="5" s="1"/>
  <c r="B85" i="5"/>
  <c r="B5" i="5"/>
  <c r="B37" i="5"/>
  <c r="B69" i="5"/>
  <c r="B6" i="5"/>
  <c r="B14" i="5"/>
  <c r="B22" i="5"/>
  <c r="B30" i="5"/>
  <c r="B38" i="5"/>
  <c r="B46" i="5"/>
  <c r="B54" i="5"/>
  <c r="B62" i="5"/>
  <c r="N62" i="5" s="1"/>
  <c r="B70" i="5"/>
  <c r="N70" i="5" s="1"/>
  <c r="B78" i="5"/>
  <c r="N78" i="5" s="1"/>
  <c r="B86" i="5"/>
  <c r="N86" i="5" s="1"/>
  <c r="N92" i="5"/>
  <c r="N84" i="5"/>
  <c r="N76" i="5"/>
  <c r="B21" i="5"/>
  <c r="B45" i="5"/>
  <c r="B77" i="5"/>
  <c r="N77" i="5" s="1"/>
  <c r="B15" i="5"/>
  <c r="B23" i="5"/>
  <c r="B31" i="5"/>
  <c r="B39" i="5"/>
  <c r="B47" i="5"/>
  <c r="B55" i="5"/>
  <c r="B63" i="5"/>
  <c r="N63" i="5" s="1"/>
  <c r="B71" i="5"/>
  <c r="N71" i="5" s="1"/>
  <c r="B79" i="5"/>
  <c r="N79" i="5" s="1"/>
  <c r="B87" i="5"/>
  <c r="N87" i="5" s="1"/>
  <c r="N73" i="5"/>
  <c r="B13" i="5"/>
  <c r="B53" i="5"/>
  <c r="N53" i="5" s="1"/>
  <c r="B7" i="5"/>
  <c r="B8" i="5"/>
  <c r="B16" i="5"/>
  <c r="B24" i="5"/>
  <c r="B32" i="5"/>
  <c r="B40" i="5"/>
  <c r="B48" i="5"/>
  <c r="B56" i="5"/>
  <c r="B64" i="5"/>
  <c r="N64" i="5" s="1"/>
  <c r="B72" i="5"/>
  <c r="N72" i="5" s="1"/>
  <c r="B80" i="5"/>
  <c r="N80" i="5" s="1"/>
  <c r="B88" i="5"/>
  <c r="N88" i="5" s="1"/>
  <c r="B17" i="5"/>
  <c r="B33" i="5"/>
  <c r="B49" i="5"/>
  <c r="B65" i="5"/>
  <c r="B81" i="5"/>
  <c r="B9" i="5"/>
  <c r="B25" i="5"/>
  <c r="B41" i="5"/>
  <c r="B57" i="5"/>
  <c r="B73" i="5"/>
  <c r="B89" i="5"/>
  <c r="B10" i="5"/>
  <c r="B18" i="5"/>
  <c r="B26" i="5"/>
  <c r="B34" i="5"/>
  <c r="B42" i="5"/>
  <c r="B50" i="5"/>
  <c r="B58" i="5"/>
  <c r="B66" i="5"/>
  <c r="N66" i="5" s="1"/>
  <c r="B74" i="5"/>
  <c r="N74" i="5" s="1"/>
  <c r="B82" i="5"/>
  <c r="N82" i="5" s="1"/>
  <c r="B90" i="5"/>
  <c r="N90" i="5" s="1"/>
  <c r="N56" i="5"/>
  <c r="B4" i="5"/>
  <c r="B12" i="5"/>
  <c r="B20" i="5"/>
  <c r="B28" i="5"/>
  <c r="B36" i="5"/>
  <c r="B52" i="5"/>
  <c r="B60" i="5"/>
  <c r="N60" i="5" s="1"/>
  <c r="N53" i="8"/>
  <c r="B15" i="7"/>
  <c r="B37" i="7"/>
  <c r="N37" i="7" s="1"/>
  <c r="B21" i="7"/>
  <c r="B43" i="7"/>
  <c r="B3" i="7"/>
  <c r="B23" i="7"/>
  <c r="B45" i="7"/>
  <c r="B7" i="7"/>
  <c r="B29" i="7"/>
  <c r="B52" i="7"/>
  <c r="N52" i="7" s="1"/>
  <c r="B8" i="7"/>
  <c r="B16" i="7"/>
  <c r="B24" i="7"/>
  <c r="B32" i="7"/>
  <c r="B40" i="7"/>
  <c r="B48" i="7"/>
  <c r="B9" i="7"/>
  <c r="B17" i="7"/>
  <c r="B25" i="7"/>
  <c r="N25" i="7" s="1"/>
  <c r="B33" i="7"/>
  <c r="B41" i="7"/>
  <c r="B49" i="7"/>
  <c r="B53" i="7"/>
  <c r="B10" i="7"/>
  <c r="B18" i="7"/>
  <c r="B26" i="7"/>
  <c r="N26" i="7" s="1"/>
  <c r="B34" i="7"/>
  <c r="N34" i="7" s="1"/>
  <c r="B42" i="7"/>
  <c r="B50" i="7"/>
  <c r="B4" i="7"/>
  <c r="B12" i="7"/>
  <c r="B20" i="7"/>
  <c r="N20" i="7" s="1"/>
  <c r="B28" i="7"/>
  <c r="B36" i="7"/>
  <c r="B44" i="7"/>
  <c r="N44" i="7" s="1"/>
  <c r="B6" i="7"/>
  <c r="B14" i="7"/>
  <c r="N14" i="7" s="1"/>
  <c r="B22" i="7"/>
  <c r="B30" i="7"/>
  <c r="B38" i="7"/>
  <c r="N52" i="8"/>
  <c r="B10" i="8"/>
  <c r="N10" i="8" s="1"/>
  <c r="B41" i="8"/>
  <c r="N51" i="8"/>
  <c r="B18" i="8"/>
  <c r="B16" i="8"/>
  <c r="N50" i="8"/>
  <c r="N48" i="8"/>
  <c r="B43" i="8"/>
  <c r="B4" i="8"/>
  <c r="B20" i="8"/>
  <c r="N47" i="8"/>
  <c r="B5" i="8"/>
  <c r="B13" i="8"/>
  <c r="B21" i="8"/>
  <c r="B29" i="8"/>
  <c r="B37" i="8"/>
  <c r="B45" i="8"/>
  <c r="B28" i="8"/>
  <c r="N28" i="8" s="1"/>
  <c r="B44" i="8"/>
  <c r="B6" i="8"/>
  <c r="B14" i="8"/>
  <c r="B22" i="8"/>
  <c r="B30" i="8"/>
  <c r="B38" i="8"/>
  <c r="B12" i="8"/>
  <c r="B7" i="8"/>
  <c r="N7" i="8" s="1"/>
  <c r="B15" i="8"/>
  <c r="B23" i="8"/>
  <c r="B31" i="8"/>
  <c r="B39" i="8"/>
  <c r="B24" i="8"/>
  <c r="N24" i="8" s="1"/>
  <c r="B32" i="8"/>
  <c r="B40" i="8"/>
  <c r="B9" i="8"/>
  <c r="B17" i="8"/>
  <c r="B25" i="8"/>
  <c r="B33" i="8"/>
  <c r="B42" i="8"/>
  <c r="B3" i="8"/>
  <c r="B11" i="8"/>
  <c r="N11" i="8" s="1"/>
  <c r="B19" i="8"/>
  <c r="B27" i="8"/>
  <c r="B35" i="8"/>
  <c r="N54" i="4"/>
  <c r="N52" i="4"/>
  <c r="N51" i="4"/>
  <c r="B14" i="13"/>
  <c r="B6" i="13"/>
  <c r="B12" i="13"/>
  <c r="B4" i="13"/>
  <c r="B21" i="13"/>
  <c r="B10" i="13"/>
  <c r="B17" i="13"/>
  <c r="B9" i="13"/>
  <c r="N51" i="7"/>
  <c r="B18" i="13"/>
  <c r="B8" i="13"/>
  <c r="N53" i="1"/>
  <c r="N37" i="1"/>
  <c r="B20" i="13"/>
  <c r="N6" i="1"/>
  <c r="N52" i="1"/>
  <c r="N3" i="1"/>
  <c r="N27" i="1"/>
  <c r="N11" i="1"/>
  <c r="N5" i="1"/>
  <c r="B19" i="13"/>
  <c r="N50" i="1"/>
  <c r="N40" i="8"/>
  <c r="N16" i="1"/>
  <c r="N35" i="5"/>
  <c r="N15" i="1"/>
  <c r="N7" i="1"/>
  <c r="M16" i="13"/>
  <c r="N16" i="13" s="1"/>
  <c r="M6" i="13"/>
  <c r="N6" i="13" s="1"/>
  <c r="B3" i="13"/>
  <c r="B7" i="13"/>
  <c r="B11" i="13"/>
  <c r="B15" i="13"/>
  <c r="N32" i="5"/>
  <c r="N28" i="5"/>
  <c r="N24" i="5"/>
  <c r="N20" i="5"/>
  <c r="N16" i="5"/>
  <c r="N12" i="5"/>
  <c r="N3" i="5"/>
  <c r="N36" i="7"/>
  <c r="N28" i="7"/>
  <c r="N16" i="7"/>
  <c r="N8" i="7"/>
  <c r="N18" i="12"/>
  <c r="N34" i="8"/>
  <c r="N26" i="8"/>
  <c r="N22" i="8"/>
  <c r="N18" i="8"/>
  <c r="N14" i="8"/>
  <c r="N43" i="8"/>
  <c r="B55" i="7"/>
  <c r="N50" i="5"/>
  <c r="N46" i="5"/>
  <c r="N42" i="5"/>
  <c r="N31" i="5"/>
  <c r="N27" i="5"/>
  <c r="N23" i="5"/>
  <c r="N19" i="5"/>
  <c r="N11" i="5"/>
  <c r="N5" i="5"/>
  <c r="N39" i="7"/>
  <c r="N35" i="7"/>
  <c r="N27" i="7"/>
  <c r="N19" i="7"/>
  <c r="N5" i="7"/>
  <c r="N27" i="10"/>
  <c r="N3" i="10"/>
  <c r="N9" i="8"/>
  <c r="N42" i="8"/>
  <c r="N27" i="9"/>
  <c r="B56" i="7"/>
  <c r="N56" i="7" s="1"/>
  <c r="N45" i="5"/>
  <c r="N41" i="5"/>
  <c r="N34" i="5"/>
  <c r="N30" i="5"/>
  <c r="N14" i="5"/>
  <c r="N10" i="5"/>
  <c r="N6" i="5"/>
  <c r="B54" i="7"/>
  <c r="N46" i="7"/>
  <c r="N30" i="7"/>
  <c r="N22" i="7"/>
  <c r="N18" i="7"/>
  <c r="N20" i="12"/>
  <c r="N16" i="12"/>
  <c r="N55" i="12"/>
  <c r="N20" i="8"/>
  <c r="N8" i="8"/>
  <c r="N4" i="8"/>
  <c r="N17" i="9"/>
  <c r="N52" i="5"/>
  <c r="N48" i="5"/>
  <c r="N44" i="5"/>
  <c r="N40" i="5"/>
  <c r="N37" i="5"/>
  <c r="N33" i="5"/>
  <c r="N29" i="5"/>
  <c r="N25" i="5"/>
  <c r="N21" i="5"/>
  <c r="N17" i="5"/>
  <c r="N13" i="5"/>
  <c r="N4" i="5"/>
  <c r="N45" i="7"/>
  <c r="N29" i="7"/>
  <c r="N21" i="7"/>
  <c r="N17" i="7"/>
  <c r="N13" i="7"/>
  <c r="N9" i="7"/>
  <c r="N4" i="7"/>
  <c r="N15" i="12"/>
  <c r="N27" i="8"/>
  <c r="N15" i="8"/>
  <c r="N3" i="8"/>
  <c r="N54" i="8"/>
  <c r="N44" i="8"/>
  <c r="N51" i="5"/>
  <c r="N47" i="5"/>
  <c r="N43" i="5"/>
  <c r="N39" i="5"/>
  <c r="N51" i="10"/>
  <c r="N52" i="10"/>
  <c r="N36" i="10"/>
  <c r="N53" i="10"/>
  <c r="M51" i="13"/>
  <c r="N51" i="13" s="1"/>
  <c r="M9" i="13"/>
  <c r="N23" i="13"/>
  <c r="M40" i="13"/>
  <c r="N40" i="13" s="1"/>
  <c r="M5" i="13"/>
  <c r="N5" i="13" s="1"/>
  <c r="M37" i="13"/>
  <c r="N37" i="13" s="1"/>
  <c r="M14" i="13"/>
  <c r="M13" i="13"/>
  <c r="N13" i="13" s="1"/>
  <c r="M30" i="13"/>
  <c r="N30" i="13" s="1"/>
  <c r="M44" i="13"/>
  <c r="N44" i="13" s="1"/>
  <c r="M12" i="13"/>
  <c r="N12" i="13" s="1"/>
  <c r="M53" i="13"/>
  <c r="N53" i="13" s="1"/>
  <c r="N20" i="13"/>
  <c r="M54" i="13"/>
  <c r="N54" i="13" s="1"/>
  <c r="M10" i="13"/>
  <c r="M33" i="13"/>
  <c r="N33" i="13" s="1"/>
  <c r="M47" i="13"/>
  <c r="N47" i="13" s="1"/>
  <c r="M7" i="13"/>
  <c r="M17" i="13"/>
  <c r="N24" i="13"/>
  <c r="M27" i="13"/>
  <c r="N27" i="13" s="1"/>
  <c r="M31" i="13"/>
  <c r="N31" i="13" s="1"/>
  <c r="M34" i="13"/>
  <c r="N34" i="13" s="1"/>
  <c r="M38" i="13"/>
  <c r="N38" i="13" s="1"/>
  <c r="M41" i="13"/>
  <c r="N41" i="13" s="1"/>
  <c r="M48" i="13"/>
  <c r="N48" i="13" s="1"/>
  <c r="M4" i="13"/>
  <c r="N4" i="13" s="1"/>
  <c r="M8" i="13"/>
  <c r="M11" i="13"/>
  <c r="N11" i="13" s="1"/>
  <c r="N21" i="13"/>
  <c r="M25" i="13"/>
  <c r="N25" i="13" s="1"/>
  <c r="M28" i="13"/>
  <c r="N28" i="13" s="1"/>
  <c r="M32" i="13"/>
  <c r="N32" i="13" s="1"/>
  <c r="M35" i="13"/>
  <c r="N35" i="13" s="1"/>
  <c r="M42" i="13"/>
  <c r="N42" i="13" s="1"/>
  <c r="M45" i="13"/>
  <c r="N45" i="13" s="1"/>
  <c r="M49" i="13"/>
  <c r="N49" i="13" s="1"/>
  <c r="M52" i="13"/>
  <c r="N52" i="13" s="1"/>
  <c r="M15" i="13"/>
  <c r="N19" i="13"/>
  <c r="N22" i="13"/>
  <c r="M26" i="13"/>
  <c r="N26" i="13" s="1"/>
  <c r="M29" i="13"/>
  <c r="N29" i="13" s="1"/>
  <c r="M36" i="13"/>
  <c r="N36" i="13" s="1"/>
  <c r="M39" i="13"/>
  <c r="N39" i="13" s="1"/>
  <c r="M43" i="13"/>
  <c r="N43" i="13" s="1"/>
  <c r="M46" i="13"/>
  <c r="N46" i="13" s="1"/>
  <c r="M50" i="13"/>
  <c r="N50" i="13" s="1"/>
  <c r="N22" i="10"/>
  <c r="N54" i="10"/>
  <c r="N7" i="10"/>
  <c r="N23" i="10"/>
  <c r="N31" i="10"/>
  <c r="N47" i="10"/>
  <c r="N21" i="10"/>
  <c r="N14" i="10"/>
  <c r="N38" i="10"/>
  <c r="N15" i="10"/>
  <c r="N39" i="10"/>
  <c r="N45" i="10"/>
  <c r="N6" i="10"/>
  <c r="N30" i="10"/>
  <c r="N46" i="10"/>
  <c r="N8" i="10"/>
  <c r="N16" i="10"/>
  <c r="N24" i="10"/>
  <c r="N32" i="10"/>
  <c r="N40" i="10"/>
  <c r="N48" i="10"/>
  <c r="N17" i="10"/>
  <c r="N9" i="10"/>
  <c r="N33" i="10"/>
  <c r="N25" i="10"/>
  <c r="N49" i="10"/>
  <c r="N10" i="10"/>
  <c r="N18" i="10"/>
  <c r="N26" i="10"/>
  <c r="N42" i="10"/>
  <c r="N50" i="10"/>
  <c r="N41" i="10"/>
  <c r="N11" i="10"/>
  <c r="N19" i="10"/>
  <c r="N43" i="10"/>
  <c r="N44" i="10"/>
  <c r="N4" i="10"/>
  <c r="N12" i="10"/>
  <c r="N28" i="10"/>
  <c r="N5" i="10"/>
  <c r="N13" i="10"/>
  <c r="N29" i="10"/>
  <c r="N37" i="10"/>
  <c r="N53" i="4"/>
  <c r="N24" i="12" l="1"/>
  <c r="N53" i="12"/>
  <c r="N12" i="12"/>
  <c r="N25" i="12"/>
  <c r="N34" i="12"/>
  <c r="N9" i="12"/>
  <c r="N10" i="12"/>
  <c r="N50" i="12"/>
  <c r="N45" i="12"/>
  <c r="N54" i="12"/>
  <c r="N23" i="12"/>
  <c r="N46" i="12"/>
  <c r="N42" i="12"/>
  <c r="N38" i="12"/>
  <c r="N17" i="12"/>
  <c r="N21" i="12"/>
  <c r="N13" i="12"/>
  <c r="N29" i="12"/>
  <c r="N51" i="12"/>
  <c r="N31" i="12"/>
  <c r="N49" i="12"/>
  <c r="N26" i="12"/>
  <c r="N22" i="12"/>
  <c r="N30" i="12"/>
  <c r="N56" i="12"/>
  <c r="N57" i="12"/>
  <c r="N58" i="12"/>
  <c r="N40" i="9"/>
  <c r="N46" i="9"/>
  <c r="N44" i="9"/>
  <c r="N54" i="9"/>
  <c r="N30" i="9"/>
  <c r="N53" i="9"/>
  <c r="N56" i="9"/>
  <c r="N58" i="9"/>
  <c r="N32" i="9"/>
  <c r="N52" i="9"/>
  <c r="N45" i="9"/>
  <c r="N5" i="9"/>
  <c r="N35" i="9"/>
  <c r="N43" i="9"/>
  <c r="N54" i="1"/>
  <c r="N18" i="1"/>
  <c r="N57" i="1"/>
  <c r="N61" i="1"/>
  <c r="N30" i="1"/>
  <c r="N38" i="1"/>
  <c r="N62" i="1"/>
  <c r="N48" i="1"/>
  <c r="N55" i="1"/>
  <c r="N65" i="1"/>
  <c r="N64" i="1"/>
  <c r="N63" i="1"/>
  <c r="N41" i="9"/>
  <c r="N8" i="9"/>
  <c r="N16" i="9"/>
  <c r="N29" i="9"/>
  <c r="N50" i="9"/>
  <c r="N48" i="9"/>
  <c r="N3" i="9"/>
  <c r="N10" i="13"/>
  <c r="N14" i="13"/>
  <c r="N55" i="7"/>
  <c r="N17" i="1"/>
  <c r="N22" i="1"/>
  <c r="N31" i="1"/>
  <c r="N24" i="1"/>
  <c r="N25" i="1"/>
  <c r="N20" i="1"/>
  <c r="N4" i="1"/>
  <c r="N12" i="1"/>
  <c r="N39" i="1"/>
  <c r="N32" i="1"/>
  <c r="N33" i="1"/>
  <c r="N28" i="1"/>
  <c r="N13" i="1"/>
  <c r="N23" i="1"/>
  <c r="N40" i="1"/>
  <c r="N41" i="1"/>
  <c r="N21" i="1"/>
  <c r="N9" i="5"/>
  <c r="N18" i="5"/>
  <c r="N38" i="5"/>
  <c r="N7" i="5"/>
  <c r="N22" i="5"/>
  <c r="N49" i="5"/>
  <c r="N15" i="5"/>
  <c r="N36" i="5"/>
  <c r="N57" i="5"/>
  <c r="N26" i="5"/>
  <c r="N8" i="5"/>
  <c r="N65" i="5"/>
  <c r="N81" i="5"/>
  <c r="N3" i="7"/>
  <c r="N49" i="7"/>
  <c r="N15" i="7"/>
  <c r="N33" i="7"/>
  <c r="N42" i="7"/>
  <c r="N24" i="7"/>
  <c r="N23" i="7"/>
  <c r="N6" i="7"/>
  <c r="N41" i="7"/>
  <c r="N50" i="7"/>
  <c r="N7" i="7"/>
  <c r="N32" i="7"/>
  <c r="N12" i="7"/>
  <c r="N54" i="7"/>
  <c r="N48" i="7"/>
  <c r="N53" i="7"/>
  <c r="N38" i="7"/>
  <c r="N10" i="7"/>
  <c r="N41" i="8"/>
  <c r="N32" i="8"/>
  <c r="N36" i="8"/>
  <c r="N21" i="8"/>
  <c r="N23" i="8"/>
  <c r="N12" i="8"/>
  <c r="N39" i="8"/>
  <c r="N25" i="8"/>
  <c r="N29" i="8"/>
  <c r="N31" i="8"/>
  <c r="N33" i="8"/>
  <c r="N45" i="8"/>
  <c r="N38" i="8"/>
  <c r="N35" i="8"/>
  <c r="N30" i="8"/>
  <c r="N37" i="8"/>
  <c r="N55" i="4"/>
  <c r="N9" i="4"/>
  <c r="N38" i="4"/>
  <c r="N43" i="4"/>
  <c r="N16" i="4"/>
  <c r="N45" i="4"/>
  <c r="N6" i="4"/>
  <c r="N42" i="4"/>
  <c r="N15" i="4"/>
  <c r="N20" i="4"/>
  <c r="N17" i="4"/>
  <c r="N49" i="4"/>
  <c r="N14" i="4"/>
  <c r="N46" i="4"/>
  <c r="N50" i="4"/>
  <c r="N19" i="4"/>
  <c r="N24" i="4"/>
  <c r="N21" i="4"/>
  <c r="N10" i="4"/>
  <c r="N13" i="4"/>
  <c r="N5" i="4"/>
  <c r="N48" i="4"/>
  <c r="N47" i="4"/>
  <c r="N7" i="4"/>
  <c r="N18" i="4"/>
  <c r="N23" i="4"/>
  <c r="N28" i="4"/>
  <c r="N25" i="4"/>
  <c r="N22" i="4"/>
  <c r="N11" i="4"/>
  <c r="N27" i="4"/>
  <c r="N32" i="4"/>
  <c r="N29" i="4"/>
  <c r="N26" i="4"/>
  <c r="N31" i="4"/>
  <c r="N36" i="4"/>
  <c r="N33" i="4"/>
  <c r="N40" i="4"/>
  <c r="N30" i="4"/>
  <c r="N35" i="4"/>
  <c r="N8" i="4"/>
  <c r="N37" i="4"/>
  <c r="N4" i="4"/>
  <c r="N34" i="4"/>
  <c r="N3" i="4"/>
  <c r="N39" i="4"/>
  <c r="N12" i="4"/>
  <c r="N44" i="4"/>
  <c r="N41" i="4"/>
  <c r="N18" i="13"/>
  <c r="N17" i="13"/>
  <c r="N8" i="13"/>
  <c r="N9" i="13"/>
  <c r="N3" i="13"/>
  <c r="N37" i="12"/>
  <c r="N48" i="12"/>
  <c r="N3" i="12"/>
  <c r="N6" i="12"/>
  <c r="N43" i="12"/>
  <c r="N52" i="12"/>
  <c r="N36" i="12"/>
  <c r="N14" i="12"/>
  <c r="N35" i="12"/>
  <c r="N19" i="12"/>
  <c r="N40" i="12"/>
  <c r="N15" i="13"/>
  <c r="N33" i="9"/>
  <c r="N22" i="9"/>
  <c r="N26" i="9"/>
  <c r="N23" i="9"/>
  <c r="N15" i="9"/>
  <c r="N18" i="9"/>
  <c r="N25" i="9"/>
  <c r="N14" i="9"/>
  <c r="N36" i="9"/>
  <c r="N9" i="9"/>
  <c r="N10" i="9"/>
  <c r="N13" i="9"/>
  <c r="N20" i="9"/>
  <c r="N39" i="9"/>
  <c r="N42" i="9"/>
  <c r="N21" i="9"/>
  <c r="N4" i="9"/>
  <c r="N7" i="9"/>
  <c r="N24" i="9"/>
  <c r="N6" i="9"/>
  <c r="N37" i="9"/>
  <c r="N7" i="13"/>
  <c r="N31" i="9"/>
  <c r="N38" i="9"/>
  <c r="N19" i="9"/>
  <c r="N34" i="9"/>
</calcChain>
</file>

<file path=xl/sharedStrings.xml><?xml version="1.0" encoding="utf-8"?>
<sst xmlns="http://schemas.openxmlformats.org/spreadsheetml/2006/main" count="3884" uniqueCount="1047">
  <si>
    <t>女子</t>
  </si>
  <si>
    <t>１００ｍ</t>
  </si>
  <si>
    <t>種目</t>
  </si>
  <si>
    <t>順位</t>
  </si>
  <si>
    <t>風速</t>
  </si>
  <si>
    <t>氏    名</t>
    <phoneticPr fontId="3"/>
  </si>
  <si>
    <t>所    属</t>
    <phoneticPr fontId="3"/>
  </si>
  <si>
    <t>支部</t>
  </si>
  <si>
    <t>月／日</t>
  </si>
  <si>
    <t>競 技 会 名</t>
    <phoneticPr fontId="3"/>
  </si>
  <si>
    <t>場  所</t>
    <phoneticPr fontId="3"/>
  </si>
  <si>
    <t>２００ｍ</t>
  </si>
  <si>
    <t>４００ｍ</t>
  </si>
  <si>
    <t>８００ｍ</t>
  </si>
  <si>
    <t>１５００ｍ</t>
  </si>
  <si>
    <t>３０００ｍ</t>
  </si>
  <si>
    <t>１００ｍＨ</t>
  </si>
  <si>
    <t>４００ｍＨ</t>
  </si>
  <si>
    <t>100m</t>
  </si>
  <si>
    <t>記  録</t>
    <phoneticPr fontId="3"/>
  </si>
  <si>
    <t>氏    名</t>
    <phoneticPr fontId="3"/>
  </si>
  <si>
    <t>所    属</t>
    <phoneticPr fontId="3"/>
  </si>
  <si>
    <t>競 技 会 名</t>
    <phoneticPr fontId="3"/>
  </si>
  <si>
    <t>場  所</t>
    <phoneticPr fontId="3"/>
  </si>
  <si>
    <t>＜参考記録＞</t>
    <rPh sb="1" eb="3">
      <t>サンコウ</t>
    </rPh>
    <rPh sb="3" eb="5">
      <t>キロク</t>
    </rPh>
    <phoneticPr fontId="1"/>
  </si>
  <si>
    <t>手動</t>
    <rPh sb="0" eb="2">
      <t>シュドウ</t>
    </rPh>
    <phoneticPr fontId="1"/>
  </si>
  <si>
    <t>５０００ｍ</t>
    <phoneticPr fontId="1"/>
  </si>
  <si>
    <t>5０００ｍ競歩</t>
    <phoneticPr fontId="1"/>
  </si>
  <si>
    <t>等級</t>
    <rPh sb="0" eb="2">
      <t>トウキュウ</t>
    </rPh>
    <phoneticPr fontId="3"/>
  </si>
  <si>
    <t>競 技 会 名</t>
    <phoneticPr fontId="3"/>
  </si>
  <si>
    <t>場  所</t>
    <phoneticPr fontId="3"/>
  </si>
  <si>
    <t>記  録</t>
    <phoneticPr fontId="3"/>
  </si>
  <si>
    <t>氏    名</t>
    <phoneticPr fontId="3"/>
  </si>
  <si>
    <t>所    属</t>
    <phoneticPr fontId="3"/>
  </si>
  <si>
    <t>競 技 会 名</t>
    <phoneticPr fontId="3"/>
  </si>
  <si>
    <t>場  所</t>
    <phoneticPr fontId="3"/>
  </si>
  <si>
    <t>200m</t>
  </si>
  <si>
    <t>400m</t>
  </si>
  <si>
    <t>800m</t>
  </si>
  <si>
    <t>1500m</t>
  </si>
  <si>
    <t>3000m</t>
  </si>
  <si>
    <t>100mH(83.8cm_8.5m)</t>
  </si>
  <si>
    <t>400mH(76.2cm_35.0m)</t>
  </si>
  <si>
    <t>5000mW</t>
  </si>
  <si>
    <t>種目</t>
    <rPh sb="0" eb="2">
      <t>シュモk</t>
    </rPh>
    <phoneticPr fontId="1"/>
  </si>
  <si>
    <t>種目</t>
    <rPh sb="0" eb="2">
      <t>シュモk</t>
    </rPh>
    <phoneticPr fontId="2"/>
  </si>
  <si>
    <t>数値化記録</t>
    <rPh sb="0" eb="5">
      <t>スウチカキロク</t>
    </rPh>
    <phoneticPr fontId="1"/>
  </si>
  <si>
    <t>数値化記録</t>
  </si>
  <si>
    <t>100mH(83.8cm_8.6m)</t>
  </si>
  <si>
    <t>100mH(83.8cm_8.7m)</t>
  </si>
  <si>
    <t>-0.7</t>
  </si>
  <si>
    <t>城西</t>
  </si>
  <si>
    <t>駒沢</t>
  </si>
  <si>
    <t>+0.9</t>
  </si>
  <si>
    <t>支部総体</t>
  </si>
  <si>
    <t>世田谷</t>
  </si>
  <si>
    <t>+0.6</t>
  </si>
  <si>
    <t>東京</t>
  </si>
  <si>
    <t>+1.7</t>
  </si>
  <si>
    <t>都桜修館中等</t>
  </si>
  <si>
    <t>東京新人</t>
  </si>
  <si>
    <t>+1.2</t>
  </si>
  <si>
    <t>大井</t>
  </si>
  <si>
    <t>12.27</t>
  </si>
  <si>
    <t>八王子</t>
  </si>
  <si>
    <t>+0.5</t>
  </si>
  <si>
    <t>都駒場</t>
  </si>
  <si>
    <t>12.36</t>
  </si>
  <si>
    <t>日大櫻丘</t>
  </si>
  <si>
    <t>+1.3</t>
  </si>
  <si>
    <t>早稲田実</t>
  </si>
  <si>
    <t>上柚木</t>
  </si>
  <si>
    <t>12.42</t>
  </si>
  <si>
    <t>都小石川中等</t>
  </si>
  <si>
    <t>12.43</t>
  </si>
  <si>
    <t>都日野</t>
  </si>
  <si>
    <t>12.45</t>
  </si>
  <si>
    <t>+1.4</t>
  </si>
  <si>
    <t>12.50</t>
  </si>
  <si>
    <t>日大豊山女</t>
  </si>
  <si>
    <t>12.52</t>
  </si>
  <si>
    <t>+1.8</t>
  </si>
  <si>
    <t>12.53</t>
  </si>
  <si>
    <t>+1.9</t>
  </si>
  <si>
    <t>都国分寺</t>
  </si>
  <si>
    <t>日体大健志台</t>
  </si>
  <si>
    <t>12.54</t>
  </si>
  <si>
    <t>+1.1</t>
  </si>
  <si>
    <t>法政</t>
  </si>
  <si>
    <t>12.55</t>
  </si>
  <si>
    <t>+1.6</t>
  </si>
  <si>
    <t>-0.4</t>
  </si>
  <si>
    <t>日本工大駒場</t>
  </si>
  <si>
    <t>都東大和</t>
  </si>
  <si>
    <t>12.59</t>
  </si>
  <si>
    <t>跡見学園</t>
  </si>
  <si>
    <t>学年別</t>
  </si>
  <si>
    <t>江戸川</t>
  </si>
  <si>
    <t>12.61</t>
  </si>
  <si>
    <t>+0.3</t>
  </si>
  <si>
    <t>支部新人</t>
  </si>
  <si>
    <t>白梅学園</t>
  </si>
  <si>
    <t>12.63</t>
  </si>
  <si>
    <t>明星学園</t>
  </si>
  <si>
    <t>12.65</t>
  </si>
  <si>
    <t>都日野台</t>
  </si>
  <si>
    <t>12.66</t>
  </si>
  <si>
    <t>北区ナイター</t>
  </si>
  <si>
    <t>12.67</t>
  </si>
  <si>
    <t>-1.0</t>
  </si>
  <si>
    <t>武蔵野</t>
  </si>
  <si>
    <t>12.68</t>
  </si>
  <si>
    <t>東京成徳</t>
  </si>
  <si>
    <t>+0.8</t>
  </si>
  <si>
    <t>+0.2</t>
  </si>
  <si>
    <t>12.70</t>
  </si>
  <si>
    <t>都国立</t>
  </si>
  <si>
    <t>+1.0</t>
  </si>
  <si>
    <t>12.71</t>
  </si>
  <si>
    <t>-1.2</t>
  </si>
  <si>
    <t>都雪谷</t>
  </si>
  <si>
    <t>12.72</t>
  </si>
  <si>
    <t>12.73</t>
  </si>
  <si>
    <t>都城東</t>
  </si>
  <si>
    <t>12.74</t>
  </si>
  <si>
    <t>明大八王子</t>
  </si>
  <si>
    <t>堀越</t>
  </si>
  <si>
    <t>+1.5</t>
  </si>
  <si>
    <t>東京選手権</t>
  </si>
  <si>
    <t>-0.5</t>
  </si>
  <si>
    <t>東京総体</t>
  </si>
  <si>
    <t>-0.8</t>
  </si>
  <si>
    <t>+0.1</t>
  </si>
  <si>
    <t>+0.7</t>
  </si>
  <si>
    <t>全国総体</t>
  </si>
  <si>
    <t>慶應女</t>
  </si>
  <si>
    <t>25.65</t>
  </si>
  <si>
    <t>-1.1</t>
  </si>
  <si>
    <t>都文京</t>
  </si>
  <si>
    <t>25.94</t>
  </si>
  <si>
    <t>-0.9</t>
  </si>
  <si>
    <t>25.99</t>
  </si>
  <si>
    <t>-1.3</t>
  </si>
  <si>
    <t>26.01</t>
  </si>
  <si>
    <t>桐朋女</t>
  </si>
  <si>
    <t>かえつ有明</t>
  </si>
  <si>
    <t>26.18</t>
  </si>
  <si>
    <t>-0.6</t>
  </si>
  <si>
    <t>26.29</t>
  </si>
  <si>
    <t>26.36</t>
  </si>
  <si>
    <t>都芦花</t>
  </si>
  <si>
    <t>26.40</t>
  </si>
  <si>
    <t>+0.4</t>
  </si>
  <si>
    <t>26.45</t>
  </si>
  <si>
    <t>東洋大京北</t>
  </si>
  <si>
    <t/>
  </si>
  <si>
    <t>59.52</t>
  </si>
  <si>
    <t>東京科学大附</t>
  </si>
  <si>
    <t>59.89</t>
  </si>
  <si>
    <t>舎人</t>
  </si>
  <si>
    <t>都足立</t>
  </si>
  <si>
    <t>都三鷹中等</t>
  </si>
  <si>
    <t>東京私学</t>
  </si>
  <si>
    <t>日体大桜華</t>
  </si>
  <si>
    <t>筑波大附</t>
  </si>
  <si>
    <t>都武蔵</t>
  </si>
  <si>
    <t>都南多摩中等</t>
  </si>
  <si>
    <t>都板橋</t>
  </si>
  <si>
    <t>東海大菅生</t>
  </si>
  <si>
    <t>順天</t>
  </si>
  <si>
    <t>東大附中等</t>
  </si>
  <si>
    <t>淑徳巣鴨</t>
  </si>
  <si>
    <t>都杉並</t>
  </si>
  <si>
    <t>錦城学園</t>
  </si>
  <si>
    <t>都調布南</t>
  </si>
  <si>
    <t>都東大和南</t>
  </si>
  <si>
    <t>都西</t>
  </si>
  <si>
    <t>明星</t>
  </si>
  <si>
    <t>千代田区選手権</t>
  </si>
  <si>
    <t>都田無</t>
  </si>
  <si>
    <t>都上水</t>
  </si>
  <si>
    <t>錦城</t>
  </si>
  <si>
    <t>都足立新田</t>
  </si>
  <si>
    <t>熊谷</t>
  </si>
  <si>
    <t>世田谷競技会</t>
  </si>
  <si>
    <t>江戸川オープン</t>
  </si>
  <si>
    <t>都福生</t>
  </si>
  <si>
    <t>三郷</t>
  </si>
  <si>
    <t>小瀬</t>
  </si>
  <si>
    <t>14.68</t>
  </si>
  <si>
    <t>14.93</t>
  </si>
  <si>
    <t>都立川</t>
  </si>
  <si>
    <t>15.64</t>
  </si>
  <si>
    <t>玉川学園</t>
  </si>
  <si>
    <t>15.86</t>
  </si>
  <si>
    <t>都狛江</t>
  </si>
  <si>
    <t>-0.3</t>
  </si>
  <si>
    <t>16.18</t>
  </si>
  <si>
    <t>都八王子東</t>
  </si>
  <si>
    <t>16.53</t>
  </si>
  <si>
    <t>16.87</t>
  </si>
  <si>
    <t>都武蔵野北</t>
  </si>
  <si>
    <t>16.95</t>
  </si>
  <si>
    <t>都竹早</t>
  </si>
  <si>
    <t>帝京大</t>
  </si>
  <si>
    <t>都野津田</t>
  </si>
  <si>
    <t>国学院</t>
  </si>
  <si>
    <t>都武蔵丘</t>
  </si>
  <si>
    <t>広尾学園</t>
  </si>
  <si>
    <t>都篠崎</t>
  </si>
  <si>
    <t>大成</t>
  </si>
  <si>
    <t>都松が谷</t>
  </si>
  <si>
    <t>都つばさ総合</t>
  </si>
  <si>
    <t>11.97</t>
  </si>
  <si>
    <t>12.02</t>
  </si>
  <si>
    <t>12.11</t>
  </si>
  <si>
    <t>12.12</t>
  </si>
  <si>
    <t>12.21</t>
  </si>
  <si>
    <t>12.28</t>
  </si>
  <si>
    <t>12.30</t>
  </si>
  <si>
    <t>12.32</t>
  </si>
  <si>
    <t>12.34</t>
  </si>
  <si>
    <t>12.40</t>
  </si>
  <si>
    <t>12.44</t>
  </si>
  <si>
    <t>12.46</t>
  </si>
  <si>
    <t>12.47</t>
  </si>
  <si>
    <t>+2.0</t>
  </si>
  <si>
    <t>12.51</t>
  </si>
  <si>
    <t>12.56</t>
  </si>
  <si>
    <t>12.58</t>
  </si>
  <si>
    <t>12.60</t>
  </si>
  <si>
    <t>12.75</t>
  </si>
  <si>
    <t>12.76</t>
  </si>
  <si>
    <t>12.77</t>
  </si>
  <si>
    <t>12.78</t>
  </si>
  <si>
    <t>12.79</t>
  </si>
  <si>
    <t>ケリー 瑛梨花(3)</t>
  </si>
  <si>
    <t>吉永 ひまり(1)</t>
  </si>
  <si>
    <t>松田 冴(3)</t>
  </si>
  <si>
    <t>井村 結香(2)</t>
  </si>
  <si>
    <t>緑川 愛夏(1)</t>
  </si>
  <si>
    <t>鈴木 琴葉(3)</t>
  </si>
  <si>
    <t>石井 美泉奈(1)</t>
  </si>
  <si>
    <t>花田 海葵(1)</t>
  </si>
  <si>
    <t>山内 うた(1)</t>
  </si>
  <si>
    <t>髙橋 莉子(1)</t>
  </si>
  <si>
    <t>野﨑 芽衣(2)</t>
  </si>
  <si>
    <t>熊谷 采香(2)</t>
  </si>
  <si>
    <t>石川 彩花(3)</t>
  </si>
  <si>
    <t>後藤 凛(2)</t>
  </si>
  <si>
    <t>竹田 彩り奈(3)</t>
  </si>
  <si>
    <t>寺尾 友那(2)</t>
  </si>
  <si>
    <t>市原 帆乃羽(2)</t>
  </si>
  <si>
    <t>平井 心(1)</t>
  </si>
  <si>
    <t>千葉 明歩(1)</t>
  </si>
  <si>
    <t>田野島 柚季(1)</t>
  </si>
  <si>
    <t>横山 直生(2)</t>
  </si>
  <si>
    <t>髙岩 花夏(2)</t>
  </si>
  <si>
    <t>猪又 美幸(3)</t>
  </si>
  <si>
    <t>新開 柚来(2)</t>
  </si>
  <si>
    <t>奥澤 梨央(1)</t>
  </si>
  <si>
    <t>小倉 千奈(2)</t>
  </si>
  <si>
    <t>邦本 文(3)</t>
  </si>
  <si>
    <t>吉岡 侑里(2)</t>
  </si>
  <si>
    <t>松野 玲来(1)</t>
  </si>
  <si>
    <t>前田 夏歩(3)</t>
  </si>
  <si>
    <t>橋口 沙良(3)</t>
  </si>
  <si>
    <t>佐々木 愛里沙(1)</t>
  </si>
  <si>
    <t>奥村 桃加(3)</t>
  </si>
  <si>
    <t>藤原 優心(3)</t>
  </si>
  <si>
    <t>山川 真緒(3)</t>
  </si>
  <si>
    <t>飯島 有咲(3)</t>
  </si>
  <si>
    <t>山田 彩結奈(1)</t>
  </si>
  <si>
    <t>増田 千華子(1)</t>
  </si>
  <si>
    <t>吉村 春音(3)</t>
  </si>
  <si>
    <t>高橋 亜依(2)</t>
  </si>
  <si>
    <t>岡田 ニモ(3)</t>
  </si>
  <si>
    <t>廣田 ひかり(2)</t>
  </si>
  <si>
    <t>安藤 こころ(2)</t>
  </si>
  <si>
    <t>星 明莉(1)</t>
  </si>
  <si>
    <t>田辺 ジェナ(3)</t>
  </si>
  <si>
    <t>齋藤 彩空(3)</t>
  </si>
  <si>
    <t>渡邊 紗帆(2)</t>
  </si>
  <si>
    <t>伊藤 優花(1)</t>
  </si>
  <si>
    <t>伊藤 こゆき(2)</t>
  </si>
  <si>
    <t>大竹 桃加(3)</t>
  </si>
  <si>
    <t>益子 麗(2)</t>
  </si>
  <si>
    <t>山口 采実(3)</t>
  </si>
  <si>
    <t>渡慶次 心花(2)</t>
  </si>
  <si>
    <t>髙木 彩華(3)</t>
  </si>
  <si>
    <t>髙沼 幸奈(2)</t>
  </si>
  <si>
    <t>橋本 遥(1)</t>
  </si>
  <si>
    <t>和田 麗(1)</t>
  </si>
  <si>
    <t>堀越 さつき(1)</t>
  </si>
  <si>
    <t>桜井 美咲(2)</t>
  </si>
  <si>
    <t>市川 真央(3)</t>
  </si>
  <si>
    <t>櫻澤 華怜(2)</t>
  </si>
  <si>
    <t>三木 心羽(2)</t>
  </si>
  <si>
    <t>西田 結那(2)</t>
  </si>
  <si>
    <t>野中 うらら(2)</t>
  </si>
  <si>
    <t>駒大</t>
  </si>
  <si>
    <t>立教女学院</t>
  </si>
  <si>
    <t>三田国際科学</t>
  </si>
  <si>
    <t>藤村女子</t>
  </si>
  <si>
    <t>江戸川女</t>
  </si>
  <si>
    <t>穎明館</t>
  </si>
  <si>
    <t>岩倉</t>
  </si>
  <si>
    <t>中大附</t>
  </si>
  <si>
    <t>都南平</t>
  </si>
  <si>
    <t>国民スポーツ大会</t>
  </si>
  <si>
    <t>平和堂</t>
  </si>
  <si>
    <t>広島</t>
  </si>
  <si>
    <t>関東新人</t>
  </si>
  <si>
    <t>夢の島</t>
  </si>
  <si>
    <t>選抜１年生</t>
  </si>
  <si>
    <t>八王子選手権</t>
  </si>
  <si>
    <t>秋季競技会</t>
  </si>
  <si>
    <t>夏季競技会</t>
  </si>
  <si>
    <t>豊島区選手権</t>
  </si>
  <si>
    <t>北区民大会</t>
  </si>
  <si>
    <t>24.74</t>
  </si>
  <si>
    <t>関東総体</t>
  </si>
  <si>
    <t>栃木県総合</t>
  </si>
  <si>
    <t>24.85</t>
  </si>
  <si>
    <t>25.01</t>
  </si>
  <si>
    <t>25.04</t>
  </si>
  <si>
    <t>25.19</t>
  </si>
  <si>
    <t>25.23</t>
  </si>
  <si>
    <t>髙橋 怜美(3)</t>
  </si>
  <si>
    <t>25.29</t>
  </si>
  <si>
    <t>25.32</t>
  </si>
  <si>
    <t>25.42</t>
  </si>
  <si>
    <t>25.45</t>
  </si>
  <si>
    <t>25.51</t>
  </si>
  <si>
    <t>-1.6</t>
  </si>
  <si>
    <t>25.53</t>
  </si>
  <si>
    <t>0.0</t>
  </si>
  <si>
    <t>阿部 恋和(1)</t>
  </si>
  <si>
    <t>25.54</t>
  </si>
  <si>
    <t>25.56</t>
  </si>
  <si>
    <t>25.68</t>
  </si>
  <si>
    <t>西台 空奈(2)</t>
  </si>
  <si>
    <t>25.69</t>
  </si>
  <si>
    <t>25.73</t>
  </si>
  <si>
    <t>25.74</t>
  </si>
  <si>
    <t>-1.4</t>
  </si>
  <si>
    <t>25.76</t>
  </si>
  <si>
    <t>25.78</t>
  </si>
  <si>
    <t>25.80</t>
  </si>
  <si>
    <t>25.85</t>
  </si>
  <si>
    <t>25.87</t>
  </si>
  <si>
    <t>25.88</t>
  </si>
  <si>
    <t>25.89</t>
  </si>
  <si>
    <t>25.91</t>
  </si>
  <si>
    <t>26.06</t>
  </si>
  <si>
    <t>春季競技会</t>
  </si>
  <si>
    <t>26.07</t>
  </si>
  <si>
    <t>26.11</t>
  </si>
  <si>
    <t>大村 和(3)</t>
  </si>
  <si>
    <t>26.12</t>
  </si>
  <si>
    <t>26.13</t>
  </si>
  <si>
    <t>26.17</t>
  </si>
  <si>
    <t>富永 愛花(1)</t>
  </si>
  <si>
    <t>26.22</t>
  </si>
  <si>
    <t>26.24</t>
  </si>
  <si>
    <t>影山 絢音(1)</t>
  </si>
  <si>
    <t>26.26</t>
  </si>
  <si>
    <t>今井 莉野(1)</t>
  </si>
  <si>
    <t>26.27</t>
  </si>
  <si>
    <t>太田 楓生(1)</t>
  </si>
  <si>
    <t>志方 玲(2)</t>
  </si>
  <si>
    <t>26.34</t>
  </si>
  <si>
    <t>入江 美波(2)</t>
  </si>
  <si>
    <t>二階堂 愛莉(3)</t>
  </si>
  <si>
    <t>吉田 渚(3)</t>
  </si>
  <si>
    <t>26.42</t>
  </si>
  <si>
    <t>長谷川 葵(1)</t>
  </si>
  <si>
    <t>26.46</t>
  </si>
  <si>
    <t>ウグ チムダル(2)</t>
  </si>
  <si>
    <t>26.47</t>
  </si>
  <si>
    <t>増田 岬(1)</t>
  </si>
  <si>
    <t>久保田 夏綺(1)</t>
  </si>
  <si>
    <t>26.48</t>
  </si>
  <si>
    <t>藤田 かな(3)</t>
  </si>
  <si>
    <t>椎名 美藍(1)</t>
  </si>
  <si>
    <t>56.50</t>
  </si>
  <si>
    <t>56.57</t>
  </si>
  <si>
    <t>56.96</t>
  </si>
  <si>
    <t>57.20</t>
  </si>
  <si>
    <t>57.47</t>
  </si>
  <si>
    <t>57.68</t>
  </si>
  <si>
    <t>57.79</t>
  </si>
  <si>
    <t>渡瀬 野々花(2)</t>
  </si>
  <si>
    <t>57.80</t>
  </si>
  <si>
    <t>57.82</t>
  </si>
  <si>
    <t>57.94</t>
  </si>
  <si>
    <t>58.59</t>
  </si>
  <si>
    <t>58.69</t>
  </si>
  <si>
    <t>58.78</t>
  </si>
  <si>
    <t>中西 遥音(3)</t>
  </si>
  <si>
    <t>58.89</t>
  </si>
  <si>
    <t>東京ラビッツ</t>
  </si>
  <si>
    <t>59.10</t>
  </si>
  <si>
    <t>59.19</t>
  </si>
  <si>
    <t>59.39</t>
  </si>
  <si>
    <t>山本 みお(2)</t>
  </si>
  <si>
    <t>59.40</t>
  </si>
  <si>
    <t>59.49</t>
  </si>
  <si>
    <t>二階堂 幸穂(1)</t>
  </si>
  <si>
    <t>59.51</t>
  </si>
  <si>
    <t>田中 琉愛(2)</t>
  </si>
  <si>
    <t>山本 結椿(2)</t>
  </si>
  <si>
    <t>59.62</t>
  </si>
  <si>
    <t>藏元 咲幸(2)</t>
  </si>
  <si>
    <t>都石神井</t>
  </si>
  <si>
    <t>59.65</t>
  </si>
  <si>
    <t>須藤 吏菜(2)</t>
  </si>
  <si>
    <t>東海大高輪台</t>
  </si>
  <si>
    <t>59.66</t>
  </si>
  <si>
    <t>59.67</t>
  </si>
  <si>
    <t>59.69</t>
  </si>
  <si>
    <t>西川 心(1)</t>
  </si>
  <si>
    <t>神長 里咲(3)</t>
  </si>
  <si>
    <t>1:00.05</t>
  </si>
  <si>
    <t>大久保 七美(2)</t>
  </si>
  <si>
    <t>1:00.07</t>
  </si>
  <si>
    <t>1:00.08</t>
  </si>
  <si>
    <t>永瀨 ほのか(2)</t>
  </si>
  <si>
    <t>1:00.20</t>
  </si>
  <si>
    <t>三浦 千尋(3)</t>
  </si>
  <si>
    <t>1:00.26</t>
  </si>
  <si>
    <t>一兜 咲子(2)</t>
  </si>
  <si>
    <t>1:00.27</t>
  </si>
  <si>
    <t>1:00.45</t>
  </si>
  <si>
    <t>1:00.58</t>
  </si>
  <si>
    <t>竹森 風薫(3)</t>
  </si>
  <si>
    <t>1:00.64</t>
  </si>
  <si>
    <t>渡邊 瑠菜(2)</t>
  </si>
  <si>
    <t>1:00.66</t>
  </si>
  <si>
    <t>黒澤 夏帆(3)</t>
  </si>
  <si>
    <t>1:00.68</t>
  </si>
  <si>
    <t>朝比奈 華夏(1)</t>
  </si>
  <si>
    <t>1:00.69</t>
  </si>
  <si>
    <t>1:00.72</t>
  </si>
  <si>
    <t>今井 和佳子(2)</t>
  </si>
  <si>
    <t>1:00.74</t>
  </si>
  <si>
    <t>根岸 麗音(2)</t>
  </si>
  <si>
    <t>1:00.88</t>
  </si>
  <si>
    <t>小柳 心愛(3)</t>
  </si>
  <si>
    <t>生方 里莉花(2)</t>
  </si>
  <si>
    <t>1:00.98</t>
  </si>
  <si>
    <t>1:01.09</t>
  </si>
  <si>
    <t>座間 璃音(3)</t>
  </si>
  <si>
    <t>1:01.16</t>
  </si>
  <si>
    <t>鹿野 愛恵(3)</t>
  </si>
  <si>
    <t>新川 葉識(2)</t>
  </si>
  <si>
    <t>足立区秋季</t>
  </si>
  <si>
    <t>1:01.25</t>
  </si>
  <si>
    <t>小林 芽央(3)</t>
  </si>
  <si>
    <t>1:01.29</t>
  </si>
  <si>
    <t>渡邊 咲希(1)</t>
  </si>
  <si>
    <t>中大杉並</t>
  </si>
  <si>
    <t>1:01.41</t>
  </si>
  <si>
    <t>那須野 海凪(3)</t>
  </si>
  <si>
    <t>1:01.46</t>
  </si>
  <si>
    <t>1:01.56</t>
  </si>
  <si>
    <t>浦上 あすな(3)</t>
  </si>
  <si>
    <t>1:01.60</t>
  </si>
  <si>
    <t>柿沼 葵衣(2)</t>
  </si>
  <si>
    <t>1:01.67</t>
  </si>
  <si>
    <t>平沼 愛彩(3)</t>
  </si>
  <si>
    <t>1:01.68</t>
  </si>
  <si>
    <t>1:01.70</t>
  </si>
  <si>
    <t>及能 ひなた(2)</t>
  </si>
  <si>
    <t>1:01.81</t>
  </si>
  <si>
    <t>村越 絢(1)</t>
  </si>
  <si>
    <t>1:01.84</t>
  </si>
  <si>
    <t>黄 妤熙(2)</t>
  </si>
  <si>
    <t>昭和一</t>
  </si>
  <si>
    <t>1:01.87</t>
  </si>
  <si>
    <t>杉山 成実(2)</t>
  </si>
  <si>
    <t>1:01.94</t>
  </si>
  <si>
    <t>福田 真奈(3)</t>
  </si>
  <si>
    <t>1:01.98</t>
  </si>
  <si>
    <t>小山 英莉(2)</t>
  </si>
  <si>
    <t>1:02.06</t>
  </si>
  <si>
    <t>中込 爽(2)</t>
  </si>
  <si>
    <t>1:02.15</t>
  </si>
  <si>
    <t>加来 陽菜乃(1)</t>
  </si>
  <si>
    <t>1:02.23</t>
  </si>
  <si>
    <t>安部 佐保(2)</t>
  </si>
  <si>
    <t>学習院女</t>
  </si>
  <si>
    <t>1:02.29</t>
  </si>
  <si>
    <t>黒羽 希(3)</t>
  </si>
  <si>
    <t>1:02.31</t>
  </si>
  <si>
    <t>岡本 虹湖(3)</t>
  </si>
  <si>
    <t>1:02.34</t>
  </si>
  <si>
    <t>谷地舘 美桜(2)</t>
  </si>
  <si>
    <t>1:02.36</t>
  </si>
  <si>
    <t>森下 環(3)</t>
  </si>
  <si>
    <t>1:02.41</t>
  </si>
  <si>
    <t>石塚 多恵(2)</t>
  </si>
  <si>
    <t>1:02.50</t>
  </si>
  <si>
    <t>塚﨑 陽麗(2)</t>
  </si>
  <si>
    <t>都清瀬</t>
  </si>
  <si>
    <t>1:02.54</t>
  </si>
  <si>
    <t>北川 釉杏(2)</t>
  </si>
  <si>
    <t>1:02.56</t>
  </si>
  <si>
    <t>奈良坂 陽菜(3)</t>
  </si>
  <si>
    <t>1:02.58</t>
  </si>
  <si>
    <t>大徳 杏(2)</t>
  </si>
  <si>
    <t>1:02.59</t>
  </si>
  <si>
    <t>1:02.61</t>
  </si>
  <si>
    <t>福永 美暖(2)</t>
  </si>
  <si>
    <t>1:02.62</t>
  </si>
  <si>
    <t>ウォーターズ まや(3)</t>
  </si>
  <si>
    <t>1:02.75</t>
  </si>
  <si>
    <t>古本 紗愛(3)</t>
  </si>
  <si>
    <t>1:02.81</t>
  </si>
  <si>
    <t>鈴木 莉奈(1)</t>
  </si>
  <si>
    <t>1:02.83</t>
  </si>
  <si>
    <t>古見 芽泉(1)</t>
  </si>
  <si>
    <t>1:02.84</t>
  </si>
  <si>
    <t>川井 玲奈(3)</t>
  </si>
  <si>
    <t>1:02.85</t>
  </si>
  <si>
    <t>星 琴音(2)</t>
  </si>
  <si>
    <t>1:02.94</t>
  </si>
  <si>
    <t>髙野 愛香(3)</t>
  </si>
  <si>
    <t>1:02.96</t>
  </si>
  <si>
    <t>宮澤 眞花(2)</t>
  </si>
  <si>
    <t>1:02.97</t>
  </si>
  <si>
    <t>2:11.53</t>
  </si>
  <si>
    <t>根本 心海(2)</t>
  </si>
  <si>
    <t>2:12.52</t>
  </si>
  <si>
    <t>田口 心愛(1)</t>
  </si>
  <si>
    <t>2:13.70</t>
  </si>
  <si>
    <t>中村 わこ(3)</t>
  </si>
  <si>
    <t>2:14.08</t>
  </si>
  <si>
    <t>2:14.48</t>
  </si>
  <si>
    <t>2:14.98</t>
  </si>
  <si>
    <t>奥田 莉乃(2)</t>
  </si>
  <si>
    <t>2:15.38</t>
  </si>
  <si>
    <t>2:15.43</t>
  </si>
  <si>
    <t>2:16.77</t>
  </si>
  <si>
    <t>竹下 未悠(3)</t>
  </si>
  <si>
    <t>2:17.14</t>
  </si>
  <si>
    <t>2:17.43</t>
  </si>
  <si>
    <t>2:17.45</t>
  </si>
  <si>
    <t>中西 陽奈子(3)</t>
  </si>
  <si>
    <t>2:18.01</t>
  </si>
  <si>
    <t>2:18.33</t>
  </si>
  <si>
    <t>2:18.48</t>
  </si>
  <si>
    <t>河村 こころ(3)</t>
  </si>
  <si>
    <t>2:18.62</t>
  </si>
  <si>
    <t>2:18.66</t>
  </si>
  <si>
    <t>松村 萌永(1)</t>
  </si>
  <si>
    <t>2:18.72</t>
  </si>
  <si>
    <t>森田 彩空(1)</t>
  </si>
  <si>
    <t>2:19.95</t>
  </si>
  <si>
    <t>2:20.24</t>
  </si>
  <si>
    <t>2:20.31</t>
  </si>
  <si>
    <t>中山 穂乃花(2)</t>
  </si>
  <si>
    <t>2:20.41</t>
  </si>
  <si>
    <t>岡部 佳香(3)</t>
  </si>
  <si>
    <t>2:20.51</t>
  </si>
  <si>
    <t>2:20.90</t>
  </si>
  <si>
    <t>2:21.48</t>
  </si>
  <si>
    <t>鴨狩 侑奈(2)</t>
  </si>
  <si>
    <t>2:21.53</t>
  </si>
  <si>
    <t>髙木 花菜(2)</t>
  </si>
  <si>
    <t>2:21.60</t>
  </si>
  <si>
    <t>森本 愛代(3)</t>
  </si>
  <si>
    <t>2:21.78</t>
  </si>
  <si>
    <t>小澤 莉(3)</t>
  </si>
  <si>
    <t>2:21.82</t>
  </si>
  <si>
    <t>前田 知花(3)</t>
  </si>
  <si>
    <t>2:22.37</t>
  </si>
  <si>
    <t>原﨑 由衣(2)</t>
  </si>
  <si>
    <t>2:22.47</t>
  </si>
  <si>
    <t>川上 日菜乃(3)</t>
  </si>
  <si>
    <t>2:22.77</t>
  </si>
  <si>
    <t>石黒 未波(2)</t>
  </si>
  <si>
    <t>2:23.16</t>
  </si>
  <si>
    <t>水守 かん菜(1)</t>
  </si>
  <si>
    <t>2:23.38</t>
  </si>
  <si>
    <t>鮫島 杏花(1)</t>
  </si>
  <si>
    <t>2:23.42</t>
  </si>
  <si>
    <t>大木 心夏(3)</t>
  </si>
  <si>
    <t>杉野 文音(3)</t>
  </si>
  <si>
    <t>筑波大競技会</t>
  </si>
  <si>
    <t>筑波大</t>
  </si>
  <si>
    <t>2:23.48</t>
  </si>
  <si>
    <t>田口 えりか(2)</t>
  </si>
  <si>
    <t>2:23.54</t>
  </si>
  <si>
    <t>2:23.63</t>
  </si>
  <si>
    <t>2:23.66</t>
  </si>
  <si>
    <t>三田 栞子(2)</t>
  </si>
  <si>
    <t>2:23.92</t>
  </si>
  <si>
    <t>伊藤 遥(2)</t>
  </si>
  <si>
    <t>豊南</t>
  </si>
  <si>
    <t>2:24.16</t>
  </si>
  <si>
    <t>宮武 芽生(1)</t>
  </si>
  <si>
    <t>桑原 真帆(2)</t>
  </si>
  <si>
    <t>明大明治</t>
  </si>
  <si>
    <t>2:24.17</t>
  </si>
  <si>
    <t>荘司 美都(2)</t>
  </si>
  <si>
    <t>2:24.43</t>
  </si>
  <si>
    <t>島村 美弓子(2)</t>
  </si>
  <si>
    <t>2:24.66</t>
  </si>
  <si>
    <t>安藤 咲良(2)</t>
  </si>
  <si>
    <t>都小平</t>
  </si>
  <si>
    <t>2:24.67</t>
  </si>
  <si>
    <t>2:24.69</t>
  </si>
  <si>
    <t>武部 佑希子(2)</t>
  </si>
  <si>
    <t>2:25.01</t>
  </si>
  <si>
    <t>大河原 花純(1)</t>
  </si>
  <si>
    <t>2:25.29</t>
  </si>
  <si>
    <t>天宮 咲恵(3)</t>
  </si>
  <si>
    <t>2:25.49</t>
  </si>
  <si>
    <t>小名木 七星(1)</t>
  </si>
  <si>
    <t>2:25.50</t>
  </si>
  <si>
    <t>上野 愛夏(1)</t>
  </si>
  <si>
    <t>2:25.55</t>
  </si>
  <si>
    <t>小丸 心海(1)</t>
  </si>
  <si>
    <t>2:25.67</t>
  </si>
  <si>
    <t>岡﨑 桃空(2)</t>
  </si>
  <si>
    <t>川端 梨聖(2)</t>
  </si>
  <si>
    <t>2:25.81</t>
  </si>
  <si>
    <t>2:25.97</t>
  </si>
  <si>
    <t>西畑 結花(3)</t>
  </si>
  <si>
    <t>4:27.99</t>
  </si>
  <si>
    <t>伊藤 晴香(2)</t>
  </si>
  <si>
    <t>4:31.90</t>
  </si>
  <si>
    <t>4:31.92</t>
  </si>
  <si>
    <t>4:32.22</t>
  </si>
  <si>
    <t>4:32.49</t>
  </si>
  <si>
    <t>4:32.72</t>
  </si>
  <si>
    <t>4:33.57</t>
  </si>
  <si>
    <t>田中 ゆに(3)</t>
  </si>
  <si>
    <t>4:37.18</t>
  </si>
  <si>
    <t>森髙 榎梨(2)</t>
  </si>
  <si>
    <t>4:37.46</t>
  </si>
  <si>
    <t>小林 彩音(1)</t>
  </si>
  <si>
    <t>4:37.59</t>
  </si>
  <si>
    <t>水野 伶美(1)</t>
  </si>
  <si>
    <t>4:38.06</t>
  </si>
  <si>
    <t>4:38.37</t>
  </si>
  <si>
    <t>4:38.86</t>
  </si>
  <si>
    <t>4:39.39</t>
  </si>
  <si>
    <t>4:39.58</t>
  </si>
  <si>
    <t>4:39.67</t>
  </si>
  <si>
    <t>高木 結埜(2)</t>
  </si>
  <si>
    <t>日体大長距離</t>
  </si>
  <si>
    <t>4:39.83</t>
  </si>
  <si>
    <t>4:40.00</t>
  </si>
  <si>
    <t>松田 悠楽(3)</t>
  </si>
  <si>
    <t>4:41.16</t>
  </si>
  <si>
    <t>鴨狩 侑芽(2)</t>
  </si>
  <si>
    <t>4:41.34</t>
  </si>
  <si>
    <t>野口 夏音(2)</t>
  </si>
  <si>
    <t>足立区大会</t>
  </si>
  <si>
    <t>4:42.04</t>
  </si>
  <si>
    <t>4:42.60</t>
  </si>
  <si>
    <t>4:42.73</t>
  </si>
  <si>
    <t>中村 奈々子(2)</t>
  </si>
  <si>
    <t>4:43.49</t>
  </si>
  <si>
    <t>渡辺 優衣(3)</t>
  </si>
  <si>
    <t>駅伝プロジェクト</t>
  </si>
  <si>
    <t>4:43.51</t>
  </si>
  <si>
    <t>加藤 冴弥(1)</t>
  </si>
  <si>
    <t>4:43.89</t>
  </si>
  <si>
    <t>奥野 結月(1)</t>
  </si>
  <si>
    <t>4:43.97</t>
  </si>
  <si>
    <t>北村 玲華(2)</t>
  </si>
  <si>
    <t>4:44.25</t>
  </si>
  <si>
    <t>大塚 有紗(3)</t>
  </si>
  <si>
    <t>4:44.33</t>
  </si>
  <si>
    <t>4:44.34</t>
  </si>
  <si>
    <t>髙橋 樹莉(2)</t>
  </si>
  <si>
    <t>4:44.94</t>
  </si>
  <si>
    <t>岩田 玲花(2)</t>
  </si>
  <si>
    <t>4:45.15</t>
  </si>
  <si>
    <t>4:45.37</t>
  </si>
  <si>
    <t>長谷川 埜恵(1)</t>
  </si>
  <si>
    <t>4:47.83</t>
  </si>
  <si>
    <t>小﨑 凪(1)</t>
  </si>
  <si>
    <t>4:49.24</t>
  </si>
  <si>
    <t>4:49.99</t>
  </si>
  <si>
    <t>鈴木 乃咲琉(2)</t>
  </si>
  <si>
    <t>4:50.21</t>
  </si>
  <si>
    <t>堀井 瑚瑚(1)</t>
  </si>
  <si>
    <t>4:50.34</t>
  </si>
  <si>
    <t>4:50.37</t>
  </si>
  <si>
    <t>田辺 有彩(2)</t>
  </si>
  <si>
    <t>4:50.73</t>
  </si>
  <si>
    <t>藤井 裕穂(2)</t>
  </si>
  <si>
    <t>4:51.08</t>
  </si>
  <si>
    <t>水城 央(3)</t>
  </si>
  <si>
    <t>4:51.68</t>
  </si>
  <si>
    <t>青木 柚奈(1)</t>
  </si>
  <si>
    <t>4:52.42</t>
  </si>
  <si>
    <t>棚瀬 明莉(2)</t>
  </si>
  <si>
    <t>4:53.21</t>
  </si>
  <si>
    <t>廣田 みちる(1)</t>
  </si>
  <si>
    <t>東海大長距離</t>
  </si>
  <si>
    <t>東海大湘南</t>
  </si>
  <si>
    <t>4:53.39</t>
  </si>
  <si>
    <t>長谷川 理子(2)</t>
  </si>
  <si>
    <t>4:53.74</t>
  </si>
  <si>
    <t>4:54.06</t>
  </si>
  <si>
    <t>4:54.98</t>
  </si>
  <si>
    <t>高石 なづな(1)</t>
  </si>
  <si>
    <t>4:55.59</t>
  </si>
  <si>
    <t>宮本 千嘉(2)</t>
  </si>
  <si>
    <t>4:55.67</t>
  </si>
  <si>
    <t>4:55.85</t>
  </si>
  <si>
    <t>西岡 樹沙(1)</t>
  </si>
  <si>
    <t>4:55.97</t>
  </si>
  <si>
    <t>高橋 くるみ(3)</t>
  </si>
  <si>
    <t>4:55.99</t>
  </si>
  <si>
    <t>4:56.18</t>
  </si>
  <si>
    <t>4:56.26</t>
  </si>
  <si>
    <t>江東区ジュニア</t>
  </si>
  <si>
    <t>4:56.34</t>
  </si>
  <si>
    <t>4:56.59</t>
  </si>
  <si>
    <t>鈴木 瑠彩(2)</t>
  </si>
  <si>
    <t>4:56.61</t>
  </si>
  <si>
    <t>永渡 希音(2)</t>
  </si>
  <si>
    <t>4:56.75</t>
  </si>
  <si>
    <t>栗林 美羽(1)</t>
  </si>
  <si>
    <t>4:56.87</t>
  </si>
  <si>
    <t>小山 七海(2)</t>
  </si>
  <si>
    <t>4:56.97</t>
  </si>
  <si>
    <t>馬場 華(1)</t>
  </si>
  <si>
    <t>NAGASEカップ</t>
  </si>
  <si>
    <t>国立</t>
  </si>
  <si>
    <t>4:57.35</t>
  </si>
  <si>
    <t>佐藤 綾香(2)</t>
  </si>
  <si>
    <t>4:57.87</t>
  </si>
  <si>
    <t>4:58.22</t>
  </si>
  <si>
    <t>4:58.35</t>
  </si>
  <si>
    <t>4:59.07</t>
  </si>
  <si>
    <t>4:59.09</t>
  </si>
  <si>
    <t>平国大長距離</t>
  </si>
  <si>
    <t>4:59.27</t>
  </si>
  <si>
    <t>4:59.56</t>
  </si>
  <si>
    <t>4:59.77</t>
  </si>
  <si>
    <t>4:59.78</t>
  </si>
  <si>
    <t>9:29.85</t>
  </si>
  <si>
    <t>慶応大</t>
  </si>
  <si>
    <t>9:33.12</t>
  </si>
  <si>
    <t>9:35.60</t>
  </si>
  <si>
    <t>9:36.98</t>
  </si>
  <si>
    <t>9:37.71</t>
  </si>
  <si>
    <t>長距離強化</t>
  </si>
  <si>
    <t>草薙</t>
  </si>
  <si>
    <t>9:44.28</t>
  </si>
  <si>
    <t>9:45.50</t>
  </si>
  <si>
    <t>9:45.90</t>
  </si>
  <si>
    <t>9:48.00</t>
  </si>
  <si>
    <t>9:49.27</t>
  </si>
  <si>
    <t>9:50.38</t>
  </si>
  <si>
    <t>9:51.25</t>
  </si>
  <si>
    <t>9:51.26</t>
  </si>
  <si>
    <t>9:52.45</t>
  </si>
  <si>
    <t>9:52.66</t>
  </si>
  <si>
    <t>9:52.67</t>
  </si>
  <si>
    <t>9:54.79</t>
  </si>
  <si>
    <t>9:55.73</t>
  </si>
  <si>
    <t>9:58.69</t>
  </si>
  <si>
    <t>9:59.22</t>
  </si>
  <si>
    <t>10:00.28</t>
  </si>
  <si>
    <t>10:00.62</t>
  </si>
  <si>
    <t>10:02.05</t>
  </si>
  <si>
    <t>10:02.07</t>
  </si>
  <si>
    <t>10:02.23</t>
  </si>
  <si>
    <t>10:04.46</t>
  </si>
  <si>
    <t>チャレンジクマガヤ</t>
  </si>
  <si>
    <t>10:05.15</t>
  </si>
  <si>
    <t>10:07.11</t>
  </si>
  <si>
    <t>荻山 由花(1)</t>
  </si>
  <si>
    <t>10:07.22</t>
  </si>
  <si>
    <t>10:08.20</t>
  </si>
  <si>
    <t>10:12.37</t>
  </si>
  <si>
    <t>10:13.35</t>
  </si>
  <si>
    <t>10:17.38</t>
  </si>
  <si>
    <t>10:17.57</t>
  </si>
  <si>
    <t>10:17.61</t>
  </si>
  <si>
    <t>10:18.01</t>
  </si>
  <si>
    <t>10:22.13</t>
  </si>
  <si>
    <t>10:22.22</t>
  </si>
  <si>
    <t>10:22.64</t>
  </si>
  <si>
    <t>青木 萌奈(2)</t>
  </si>
  <si>
    <t>10:22.72</t>
  </si>
  <si>
    <t>10:23.23</t>
  </si>
  <si>
    <t>10:25.43</t>
  </si>
  <si>
    <t>10:26.83</t>
  </si>
  <si>
    <t>10:28.06</t>
  </si>
  <si>
    <t>10:28.84</t>
  </si>
  <si>
    <t>10:29.47</t>
  </si>
  <si>
    <t>10:33.33</t>
  </si>
  <si>
    <t>10:34.53</t>
  </si>
  <si>
    <t>10:39.22</t>
  </si>
  <si>
    <t>内山 華瑛(3)</t>
  </si>
  <si>
    <t>10:40.97</t>
  </si>
  <si>
    <t>10:42.79</t>
  </si>
  <si>
    <t>10:43.08</t>
  </si>
  <si>
    <t>橋本 恵(2)</t>
  </si>
  <si>
    <t>10:43.52</t>
  </si>
  <si>
    <t>10:44.99</t>
  </si>
  <si>
    <t>10:45.48</t>
  </si>
  <si>
    <t>10:46.16</t>
  </si>
  <si>
    <t>10:46.28</t>
  </si>
  <si>
    <t>10:48.87</t>
  </si>
  <si>
    <t>10:48.99</t>
  </si>
  <si>
    <t>13.84</t>
  </si>
  <si>
    <t>14.05</t>
  </si>
  <si>
    <t>14.25</t>
  </si>
  <si>
    <t>山岡 姫愛(1)</t>
  </si>
  <si>
    <t>14.55</t>
  </si>
  <si>
    <t>-1.7</t>
  </si>
  <si>
    <t>海老根 遙(1)</t>
  </si>
  <si>
    <t>14.63</t>
  </si>
  <si>
    <t>新谷 心桜(2)</t>
  </si>
  <si>
    <t>14.64</t>
  </si>
  <si>
    <t>松本 朱莉(3)</t>
  </si>
  <si>
    <t>14.66</t>
  </si>
  <si>
    <t>大類 愛琉(2)</t>
  </si>
  <si>
    <t>三井 心(3)</t>
  </si>
  <si>
    <t>14.76</t>
  </si>
  <si>
    <t>14.99</t>
  </si>
  <si>
    <t>田中 万玲子(2)</t>
  </si>
  <si>
    <t>15.17</t>
  </si>
  <si>
    <t>小野田 明日香(1)</t>
  </si>
  <si>
    <t>15.29</t>
  </si>
  <si>
    <t>長田 怜(3)</t>
  </si>
  <si>
    <t>15.30</t>
  </si>
  <si>
    <t>中山 碧(3)</t>
  </si>
  <si>
    <t>15.33</t>
  </si>
  <si>
    <t>佐藤 ひなの(3)</t>
  </si>
  <si>
    <t>15.40</t>
  </si>
  <si>
    <t>横山 葵美(2)</t>
  </si>
  <si>
    <t>15.42</t>
  </si>
  <si>
    <t>鈴木 緒実(1)</t>
  </si>
  <si>
    <t>15.46</t>
  </si>
  <si>
    <t>小林 優夏(3)</t>
  </si>
  <si>
    <t>15.47</t>
  </si>
  <si>
    <t>15.48</t>
  </si>
  <si>
    <t>小原 希子(1)</t>
  </si>
  <si>
    <t>松井 優佳(1)</t>
  </si>
  <si>
    <t>15.66</t>
  </si>
  <si>
    <t>田中 結琶(1)</t>
  </si>
  <si>
    <t>15.70</t>
  </si>
  <si>
    <t>中川 颯来(3)</t>
  </si>
  <si>
    <t>15.80</t>
  </si>
  <si>
    <t>西瀧 咲衣(1)</t>
  </si>
  <si>
    <t>都富士</t>
  </si>
  <si>
    <t>15.83</t>
  </si>
  <si>
    <t>15.85</t>
  </si>
  <si>
    <t>伊藤 香菜子(3)</t>
  </si>
  <si>
    <t>-1.5</t>
  </si>
  <si>
    <t>秋川 美空(1)</t>
  </si>
  <si>
    <t>大村 菜月美(2)</t>
  </si>
  <si>
    <t>15.87</t>
  </si>
  <si>
    <t>土井 日向恵(1)</t>
  </si>
  <si>
    <t>16.04</t>
  </si>
  <si>
    <t>岩本 澄麗(3)</t>
  </si>
  <si>
    <t>16.13</t>
  </si>
  <si>
    <t>勝原 鈴菜(2)</t>
  </si>
  <si>
    <t>16.14</t>
  </si>
  <si>
    <t>田中 海朱(1)</t>
  </si>
  <si>
    <t>中村 夕霞(1)</t>
  </si>
  <si>
    <t>16.19</t>
  </si>
  <si>
    <t>小林 夏凛(1)</t>
  </si>
  <si>
    <t>16.20</t>
  </si>
  <si>
    <t>関口 優妃(3)</t>
  </si>
  <si>
    <t>16.23</t>
  </si>
  <si>
    <t>16.33</t>
  </si>
  <si>
    <t>木嶋 涼巴(1)</t>
  </si>
  <si>
    <t>16.34</t>
  </si>
  <si>
    <t>野崎 凛(1)</t>
  </si>
  <si>
    <t>16.37</t>
  </si>
  <si>
    <t>橋本 明日菜(3)</t>
  </si>
  <si>
    <t>16.49</t>
  </si>
  <si>
    <t>根本 琳(2)</t>
  </si>
  <si>
    <t>16.50</t>
  </si>
  <si>
    <t>本多 杏子(3)</t>
  </si>
  <si>
    <t>16.51</t>
  </si>
  <si>
    <t>清水 ゆめこ(3)</t>
  </si>
  <si>
    <t>都紅葉川</t>
  </si>
  <si>
    <t>西澤 陽菜(1)</t>
  </si>
  <si>
    <t>16.55</t>
  </si>
  <si>
    <t>16.59</t>
  </si>
  <si>
    <t>平岡 愛菜(2)</t>
  </si>
  <si>
    <t>16.62</t>
  </si>
  <si>
    <t>鈴木 梨心(1)</t>
  </si>
  <si>
    <t>山内 花菜(3)</t>
  </si>
  <si>
    <t>16.63</t>
  </si>
  <si>
    <t>16.68</t>
  </si>
  <si>
    <t>惣田 春音(2)</t>
  </si>
  <si>
    <t>大野 亜蘭(1)</t>
  </si>
  <si>
    <t>16.92</t>
  </si>
  <si>
    <t>須藤 杏々(2)</t>
  </si>
  <si>
    <t>16.93</t>
  </si>
  <si>
    <t>神 令夏(2)</t>
  </si>
  <si>
    <t>都両国</t>
  </si>
  <si>
    <t>-2.5</t>
  </si>
  <si>
    <t>力石 依里香(1)</t>
  </si>
  <si>
    <t>1:02.14</t>
  </si>
  <si>
    <t>1:02.78</t>
  </si>
  <si>
    <t>1:03.53</t>
  </si>
  <si>
    <t>1:03.69</t>
  </si>
  <si>
    <t>1:04.00</t>
  </si>
  <si>
    <t>片山 梨彩(3)</t>
  </si>
  <si>
    <t>1:04.09</t>
  </si>
  <si>
    <t>1:04.15</t>
  </si>
  <si>
    <t>1:04.68</t>
  </si>
  <si>
    <t>1:04.98</t>
  </si>
  <si>
    <t>1:05.00</t>
  </si>
  <si>
    <t>1:05.17</t>
  </si>
  <si>
    <t>1:05.30</t>
  </si>
  <si>
    <t>1:05.35</t>
  </si>
  <si>
    <t>1:05.54</t>
  </si>
  <si>
    <t>1:05.58</t>
  </si>
  <si>
    <t>1:05.68</t>
  </si>
  <si>
    <t>1:05.95</t>
  </si>
  <si>
    <t>1:06.34</t>
  </si>
  <si>
    <t>1:06.37</t>
  </si>
  <si>
    <t>菊地 めぐ美(3)</t>
  </si>
  <si>
    <t>1:06.45</t>
  </si>
  <si>
    <t>1:06.67</t>
  </si>
  <si>
    <t>奥村 柚香(1)</t>
  </si>
  <si>
    <t>1:06.79</t>
  </si>
  <si>
    <t>1:06.84</t>
  </si>
  <si>
    <t>1:06.90</t>
  </si>
  <si>
    <t>柳生 早希(3)</t>
  </si>
  <si>
    <t>1:06.97</t>
  </si>
  <si>
    <t>1:07.05</t>
  </si>
  <si>
    <t>1:07.19</t>
  </si>
  <si>
    <t>1:07.40</t>
  </si>
  <si>
    <t>島元 夏希(3)</t>
  </si>
  <si>
    <t>1:07.58</t>
  </si>
  <si>
    <t>1:07.71</t>
  </si>
  <si>
    <t>大庭 唯奈(1)</t>
  </si>
  <si>
    <t>1:07.74</t>
  </si>
  <si>
    <t>縄田 果穂(2)</t>
  </si>
  <si>
    <t>1:07.95</t>
  </si>
  <si>
    <t>1:08.01</t>
  </si>
  <si>
    <t>1:08.32</t>
  </si>
  <si>
    <t>1:08.35</t>
  </si>
  <si>
    <t>片岡 和奏(2)</t>
  </si>
  <si>
    <t>1:08.69</t>
  </si>
  <si>
    <t>川上 心愛(3)</t>
  </si>
  <si>
    <t>1:08.84</t>
  </si>
  <si>
    <t>1:08.91</t>
  </si>
  <si>
    <t>松田 彩虹(3)</t>
  </si>
  <si>
    <t>1:09.12</t>
  </si>
  <si>
    <t>1:09.15</t>
  </si>
  <si>
    <t>1:09.54</t>
  </si>
  <si>
    <t>宮沢 ひより(2)</t>
  </si>
  <si>
    <t>1:09.75</t>
  </si>
  <si>
    <t>1:09.90</t>
  </si>
  <si>
    <t>1:10.17</t>
  </si>
  <si>
    <t>1:10.36</t>
  </si>
  <si>
    <t>塚本 妃詠(1)</t>
  </si>
  <si>
    <t>1:10.58</t>
  </si>
  <si>
    <t>木下 りつこ(3)</t>
  </si>
  <si>
    <t>増田 藍子(2)</t>
  </si>
  <si>
    <t>1:10.61</t>
  </si>
  <si>
    <t>1:10.74</t>
  </si>
  <si>
    <t>佐藤 碧(2)</t>
  </si>
  <si>
    <t>1:11.32</t>
  </si>
  <si>
    <t>藤川 琉愛(2)</t>
  </si>
  <si>
    <t>1:11.54</t>
  </si>
  <si>
    <t>桐ヶ谷 美玖(2)</t>
  </si>
  <si>
    <t>1:11.87</t>
  </si>
  <si>
    <t>細谷 環(1)</t>
  </si>
  <si>
    <t>1:11.99</t>
  </si>
  <si>
    <t>佐々木 奏(2)</t>
  </si>
  <si>
    <t>岡本 多結(1)</t>
  </si>
  <si>
    <t>都若葉総合</t>
  </si>
  <si>
    <t>1:12.01</t>
  </si>
  <si>
    <t>1:12.27</t>
  </si>
  <si>
    <t>矢﨑 帆夏(1)</t>
  </si>
  <si>
    <t>1:12.29</t>
  </si>
  <si>
    <t>渡部 るあ(1)</t>
  </si>
  <si>
    <t>1:12.43</t>
  </si>
  <si>
    <t>1:12.45</t>
  </si>
  <si>
    <t>遠藤 彩(2)</t>
  </si>
  <si>
    <t>日体大荏原</t>
  </si>
  <si>
    <t>1:12.84</t>
  </si>
  <si>
    <t>松澤 琉奈(2)</t>
  </si>
  <si>
    <t>1:12.91</t>
  </si>
  <si>
    <t>服部 沙弥(1)</t>
  </si>
  <si>
    <t>1:13.21</t>
  </si>
  <si>
    <t>懸田 紗衣(2)</t>
  </si>
  <si>
    <t>1:13.49</t>
  </si>
  <si>
    <t>高橋 悠里(3)</t>
  </si>
  <si>
    <t>1:13.58</t>
  </si>
  <si>
    <t>田邉 菜々(3)</t>
  </si>
  <si>
    <t>26:03.19</t>
  </si>
  <si>
    <t>上田 彩音(3)</t>
  </si>
  <si>
    <t>27:17.92</t>
  </si>
  <si>
    <t>生天目 愛裕美(3)</t>
  </si>
  <si>
    <t>28:05.84</t>
  </si>
  <si>
    <t>梅澤 聖奈(3)</t>
  </si>
  <si>
    <t>28:20.02</t>
  </si>
  <si>
    <t>結城 杏奈(2)</t>
  </si>
  <si>
    <t>29:06.17</t>
  </si>
  <si>
    <t>工藤 由歩(3)</t>
  </si>
  <si>
    <t>29:35.99</t>
  </si>
  <si>
    <t>原口 純歌(2)</t>
  </si>
  <si>
    <t>30:03.37</t>
  </si>
  <si>
    <t>田實 玲衣(1)</t>
  </si>
  <si>
    <t>ラビッツ</t>
  </si>
  <si>
    <t>30:23.09</t>
  </si>
  <si>
    <t>藤澤 昊音(1)</t>
  </si>
  <si>
    <t>30:25.33</t>
  </si>
  <si>
    <t>川名 凜(3)</t>
  </si>
  <si>
    <t>30:45.14</t>
  </si>
  <si>
    <t>野元 紗良(2)</t>
  </si>
  <si>
    <t>31:38.79</t>
  </si>
  <si>
    <t>大野 彩希(1)</t>
  </si>
  <si>
    <t>32:11.73</t>
  </si>
  <si>
    <t>見潮 咲月(3)</t>
  </si>
  <si>
    <t>34:49.21</t>
  </si>
  <si>
    <t>坂本 美空(2)</t>
  </si>
  <si>
    <t>34:59.12</t>
  </si>
  <si>
    <t>伊藤 奏(2)</t>
  </si>
  <si>
    <t>41:06.85</t>
  </si>
  <si>
    <t>小林 明日葉(1)</t>
  </si>
  <si>
    <t>9:28.27</t>
    <phoneticPr fontId="2"/>
  </si>
  <si>
    <t>日体大長距離</t>
    <phoneticPr fontId="2"/>
  </si>
  <si>
    <t>特級</t>
    <rPh sb="0" eb="2">
      <t>トッキュウ</t>
    </rPh>
    <phoneticPr fontId="1"/>
  </si>
  <si>
    <t>２級</t>
    <rPh sb="1" eb="2">
      <t>キュウ</t>
    </rPh>
    <phoneticPr fontId="1"/>
  </si>
  <si>
    <t>26.50</t>
  </si>
  <si>
    <t>中川　結咲(1)</t>
  </si>
  <si>
    <t>5/4</t>
  </si>
  <si>
    <t>国士館大競技会</t>
    <rPh sb="0" eb="7">
      <t>コクシカンダイキョウギカイ</t>
    </rPh>
    <phoneticPr fontId="2"/>
  </si>
  <si>
    <t>国士館大</t>
    <rPh sb="0" eb="4">
      <t>コクシカンダイ</t>
    </rPh>
    <phoneticPr fontId="2"/>
  </si>
  <si>
    <t>201m</t>
  </si>
  <si>
    <t>10:36.85</t>
  </si>
  <si>
    <t>小山　七海(2)</t>
  </si>
  <si>
    <t>10/5</t>
  </si>
  <si>
    <t>国士舘大競技会</t>
    <rPh sb="0" eb="7">
      <t>コクシカンダイキョウギカイ</t>
    </rPh>
    <phoneticPr fontId="1"/>
  </si>
  <si>
    <t>国士舘大</t>
    <rPh sb="0" eb="4">
      <t>コクシカンダイ</t>
    </rPh>
    <phoneticPr fontId="1"/>
  </si>
  <si>
    <t>1:11.48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</si>
</sst>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/d"/>
    <numFmt numFmtId="177" formatCode="0.00_);[Red]\(0.00\)"/>
    <numFmt numFmtId="178" formatCode="0.0"/>
    <numFmt numFmtId="179" formatCode="m/d;@"/>
    <numFmt numFmtId="180" formatCode="0.00_ "/>
    <numFmt numFmtId="181" formatCode="m:ss.00"/>
    <numFmt numFmtId="182" formatCode="0.0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MS UI Gothic"/>
      <family val="3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color theme="1"/>
      <name val="MS Mincho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49">
    <xf numFmtId="0" fontId="0" fillId="0" borderId="0" xfId="0"/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vertical="center"/>
    </xf>
    <xf numFmtId="181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shrinkToFit="1"/>
    </xf>
    <xf numFmtId="177" fontId="2" fillId="0" borderId="4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82" fontId="2" fillId="0" borderId="2" xfId="0" applyNumberFormat="1" applyFont="1" applyBorder="1" applyAlignment="1">
      <alignment horizontal="center" vertical="center"/>
    </xf>
    <xf numFmtId="182" fontId="2" fillId="0" borderId="2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176" fontId="2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179" fontId="2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9" fontId="2" fillId="0" borderId="1" xfId="0" applyNumberFormat="1" applyFont="1" applyBorder="1" applyAlignment="1">
      <alignment horizontal="center" vertical="center"/>
    </xf>
    <xf numFmtId="182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7" fillId="0" borderId="0" xfId="0" applyFont="1"/>
    <xf numFmtId="0" fontId="2" fillId="0" borderId="0" xfId="0" applyFont="1"/>
    <xf numFmtId="0" fontId="5" fillId="0" borderId="4" xfId="0" applyFont="1" applyBorder="1" applyAlignment="1">
      <alignment horizontal="center"/>
    </xf>
    <xf numFmtId="49" fontId="5" fillId="0" borderId="4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/>
    <xf numFmtId="0" fontId="2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left" vertical="center" shrinkToFit="1"/>
    </xf>
    <xf numFmtId="176" fontId="2" fillId="0" borderId="11" xfId="0" applyNumberFormat="1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56" fontId="2" fillId="0" borderId="11" xfId="0" applyNumberFormat="1" applyFont="1" applyBorder="1" applyAlignment="1">
      <alignment horizontal="left" vertical="center" shrinkToFit="1"/>
    </xf>
    <xf numFmtId="182" fontId="2" fillId="0" borderId="1" xfId="0" applyNumberFormat="1" applyFont="1" applyBorder="1" applyAlignment="1" applyProtection="1">
      <alignment horizontal="center" vertical="center"/>
      <protection locked="0"/>
    </xf>
    <xf numFmtId="179" fontId="2" fillId="0" borderId="8" xfId="0" applyNumberFormat="1" applyFont="1" applyBorder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9" fontId="2" fillId="0" borderId="8" xfId="0" applyNumberFormat="1" applyFont="1" applyBorder="1" applyAlignment="1">
      <alignment horizontal="right" vertical="center"/>
    </xf>
    <xf numFmtId="17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81" fontId="2" fillId="0" borderId="4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180" fontId="2" fillId="0" borderId="0" xfId="0" applyNumberFormat="1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178" fontId="2" fillId="0" borderId="0" xfId="0" applyNumberFormat="1" applyFont="1" applyAlignment="1">
      <alignment horizontal="left" vertical="center" shrinkToFit="1"/>
    </xf>
    <xf numFmtId="178" fontId="2" fillId="0" borderId="0" xfId="0" applyNumberFormat="1" applyFont="1" applyAlignment="1">
      <alignment horizontal="left" vertical="center"/>
    </xf>
    <xf numFmtId="56" fontId="2" fillId="0" borderId="0" xfId="0" applyNumberFormat="1" applyFont="1" applyAlignment="1">
      <alignment horizontal="center" vertical="center"/>
    </xf>
    <xf numFmtId="18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center" vertical="center"/>
    </xf>
    <xf numFmtId="182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/>
    </xf>
    <xf numFmtId="182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shrinkToFit="1"/>
    </xf>
    <xf numFmtId="176" fontId="2" fillId="0" borderId="4" xfId="0" applyNumberFormat="1" applyFont="1" applyBorder="1" applyAlignment="1">
      <alignment horizontal="center"/>
    </xf>
    <xf numFmtId="178" fontId="2" fillId="0" borderId="8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left" vertical="center"/>
    </xf>
    <xf numFmtId="178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left" vertical="center"/>
    </xf>
    <xf numFmtId="176" fontId="2" fillId="0" borderId="0" xfId="0" quotePrefix="1" applyNumberFormat="1" applyFont="1" applyAlignment="1" applyProtection="1">
      <alignment horizontal="center" vertical="center"/>
      <protection locked="0"/>
    </xf>
    <xf numFmtId="179" fontId="2" fillId="0" borderId="0" xfId="0" applyNumberFormat="1" applyFont="1" applyAlignment="1" applyProtection="1">
      <alignment horizontal="center" vertical="center"/>
      <protection locked="0"/>
    </xf>
    <xf numFmtId="178" fontId="2" fillId="0" borderId="0" xfId="0" applyNumberFormat="1" applyFont="1" applyAlignment="1">
      <alignment horizontal="center" vertical="center"/>
    </xf>
    <xf numFmtId="56" fontId="2" fillId="0" borderId="0" xfId="0" applyNumberFormat="1" applyFont="1" applyAlignment="1">
      <alignment horizontal="left" vertical="center" shrinkToFit="1"/>
    </xf>
    <xf numFmtId="56" fontId="2" fillId="0" borderId="0" xfId="0" applyNumberFormat="1" applyFont="1" applyAlignment="1">
      <alignment horizontal="left" vertical="center"/>
    </xf>
    <xf numFmtId="178" fontId="2" fillId="0" borderId="0" xfId="0" applyNumberFormat="1" applyFont="1" applyAlignment="1" applyProtection="1">
      <alignment horizontal="center" vertical="center"/>
      <protection locked="0"/>
    </xf>
    <xf numFmtId="56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77" fontId="6" fillId="0" borderId="0" xfId="0" applyNumberFormat="1" applyFont="1" applyAlignment="1">
      <alignment horizont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49" fontId="2" fillId="0" borderId="14" xfId="0" applyNumberFormat="1" applyFont="1" applyBorder="1" applyAlignment="1">
      <alignment horizontal="center" vertical="top"/>
    </xf>
    <xf numFmtId="176" fontId="2" fillId="0" borderId="14" xfId="0" applyNumberFormat="1" applyFont="1" applyBorder="1" applyAlignment="1">
      <alignment horizontal="center" vertical="top"/>
    </xf>
    <xf numFmtId="0" fontId="2" fillId="0" borderId="1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49" fontId="2" fillId="0" borderId="13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176" fontId="2" fillId="0" borderId="13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49" fontId="2" fillId="0" borderId="14" xfId="0" applyNumberFormat="1" applyFont="1" applyBorder="1" applyAlignment="1">
      <alignment horizontal="center" vertical="center" shrinkToFit="1"/>
    </xf>
    <xf numFmtId="176" fontId="2" fillId="0" borderId="14" xfId="0" applyNumberFormat="1" applyFont="1" applyBorder="1" applyAlignment="1">
      <alignment horizontal="center" vertical="center" shrinkToFit="1"/>
    </xf>
    <xf numFmtId="0" fontId="2" fillId="0" borderId="14" xfId="0" applyFont="1" applyBorder="1" applyAlignment="1">
      <alignment vertical="center" shrinkToFit="1"/>
    </xf>
    <xf numFmtId="49" fontId="2" fillId="0" borderId="13" xfId="0" applyNumberFormat="1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176" fontId="2" fillId="0" borderId="13" xfId="0" applyNumberFormat="1" applyFont="1" applyBorder="1" applyAlignment="1">
      <alignment horizontal="center" vertical="top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top"/>
    </xf>
    <xf numFmtId="49" fontId="11" fillId="0" borderId="13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76" fontId="11" fillId="0" borderId="13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49" fontId="11" fillId="0" borderId="14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176" fontId="11" fillId="0" borderId="14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177" fontId="6" fillId="0" borderId="0" xfId="0" applyNumberFormat="1" applyFont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176" fontId="10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49" fontId="10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176" fontId="10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 shrinkToFit="1"/>
    </xf>
    <xf numFmtId="176" fontId="2" fillId="0" borderId="0" xfId="0" applyNumberFormat="1" applyFont="1" applyAlignment="1">
      <alignment horizontal="center" vertical="center" shrinkToFit="1"/>
    </xf>
    <xf numFmtId="176" fontId="2" fillId="0" borderId="0" xfId="0" applyNumberFormat="1" applyFont="1" applyAlignment="1">
      <alignment horizontal="left" vertical="center" shrinkToFit="1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176" fontId="2" fillId="0" borderId="0" xfId="0" applyNumberFormat="1" applyFont="1" applyAlignment="1">
      <alignment horizontal="center" vertical="top"/>
    </xf>
    <xf numFmtId="49" fontId="2" fillId="0" borderId="8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176" fontId="10" fillId="0" borderId="2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180" fontId="2" fillId="0" borderId="3" xfId="0" applyNumberFormat="1" applyFont="1" applyBorder="1" applyAlignment="1">
      <alignment horizontal="center" vertical="center"/>
    </xf>
    <xf numFmtId="182" fontId="2" fillId="0" borderId="3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49" fontId="2" fillId="0" borderId="19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top"/>
    </xf>
    <xf numFmtId="0" fontId="2" fillId="0" borderId="19" xfId="0" applyFont="1" applyBorder="1" applyAlignment="1">
      <alignment horizontal="left" vertical="top"/>
    </xf>
    <xf numFmtId="176" fontId="2" fillId="0" borderId="19" xfId="0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176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8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49" fontId="11" fillId="0" borderId="19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176" fontId="11" fillId="0" borderId="19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 shrinkToFit="1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176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6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82" fontId="8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left" vertical="center" shrinkToFit="1"/>
    </xf>
    <xf numFmtId="178" fontId="2" fillId="0" borderId="2" xfId="0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182" fontId="8" fillId="0" borderId="2" xfId="0" applyNumberFormat="1" applyFont="1" applyBorder="1" applyAlignment="1" applyProtection="1">
      <alignment horizontal="center" vertical="center"/>
      <protection locked="0"/>
    </xf>
    <xf numFmtId="56" fontId="2" fillId="0" borderId="2" xfId="0" applyNumberFormat="1" applyFont="1" applyBorder="1" applyAlignment="1">
      <alignment horizontal="center" vertical="center"/>
    </xf>
    <xf numFmtId="182" fontId="8" fillId="0" borderId="3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1" fontId="6" fillId="0" borderId="0" xfId="0" applyNumberFormat="1" applyFont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7" fontId="2" fillId="0" borderId="0" xfId="0" applyNumberFormat="1" applyFont="1" applyAlignment="1">
      <alignment horizontal="left" vertical="center"/>
    </xf>
    <xf numFmtId="182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176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vertical="center"/>
    </xf>
  </cellXfs>
  <cellStyles count="2">
    <cellStyle name="標準" xfId="0" builtinId="0"/>
    <cellStyle name="標準_1支部５０傑ﾄﾗｯｸ基準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90"/>
  <sheetViews>
    <sheetView tabSelected="1" view="pageBreakPreview" zoomScale="70" zoomScaleNormal="125" zoomScaleSheetLayoutView="70" zoomScalePageLayoutView="125" workbookViewId="0"/>
  </sheetViews>
  <sheetFormatPr defaultColWidth="9" defaultRowHeight="13.5"/>
  <cols>
    <col min="1" max="1" width="6.625" style="39" bestFit="1" customWidth="1"/>
    <col min="2" max="2" width="8.125" style="40" bestFit="1" customWidth="1"/>
    <col min="3" max="3" width="10.5" style="30" bestFit="1" customWidth="1"/>
    <col min="4" max="4" width="7" style="40" bestFit="1" customWidth="1"/>
    <col min="5" max="5" width="21.625" style="40" customWidth="1"/>
    <col min="6" max="6" width="16.625" style="40" bestFit="1" customWidth="1"/>
    <col min="7" max="7" width="7" style="40" bestFit="1" customWidth="1"/>
    <col min="8" max="8" width="9.125" style="40" bestFit="1" customWidth="1"/>
    <col min="9" max="9" width="22.375" style="39" customWidth="1"/>
    <col min="10" max="10" width="18.625" style="39" customWidth="1"/>
    <col min="11" max="11" width="7" style="40" bestFit="1" customWidth="1"/>
    <col min="12" max="16384" width="9" style="39"/>
  </cols>
  <sheetData>
    <row r="1" spans="1:14" ht="21" customHeight="1">
      <c r="A1" s="70"/>
      <c r="B1" s="16" t="s">
        <v>0</v>
      </c>
      <c r="C1" s="44" t="s">
        <v>1</v>
      </c>
      <c r="D1" s="19"/>
      <c r="E1" s="19"/>
      <c r="F1" s="19"/>
      <c r="G1" s="19"/>
      <c r="H1" s="38"/>
      <c r="I1" s="19"/>
      <c r="J1" s="33"/>
      <c r="K1" s="33"/>
    </row>
    <row r="2" spans="1:14" ht="21" customHeight="1">
      <c r="A2" s="70" t="s">
        <v>2</v>
      </c>
      <c r="B2" s="12" t="s">
        <v>3</v>
      </c>
      <c r="C2" s="28" t="s">
        <v>19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12" t="s">
        <v>9</v>
      </c>
      <c r="J2" s="14" t="s">
        <v>10</v>
      </c>
      <c r="K2" s="14" t="s">
        <v>28</v>
      </c>
      <c r="L2" s="39" t="s">
        <v>47</v>
      </c>
    </row>
    <row r="3" spans="1:14" ht="19.899999999999999" customHeight="1">
      <c r="A3" s="15" t="s">
        <v>18</v>
      </c>
      <c r="B3" s="10">
        <f t="shared" ref="B3:B34" si="0">RANK(L3,L:L,1)</f>
        <v>1</v>
      </c>
      <c r="C3" s="142">
        <v>11.82</v>
      </c>
      <c r="D3" s="140" t="s">
        <v>113</v>
      </c>
      <c r="E3" s="141" t="s">
        <v>236</v>
      </c>
      <c r="F3" s="141" t="s">
        <v>57</v>
      </c>
      <c r="G3" s="142">
        <v>1</v>
      </c>
      <c r="H3" s="143">
        <v>45934</v>
      </c>
      <c r="I3" s="144" t="s">
        <v>309</v>
      </c>
      <c r="J3" s="144" t="s">
        <v>310</v>
      </c>
      <c r="K3" s="112" t="s">
        <v>1033</v>
      </c>
      <c r="L3" s="39">
        <f>100*VALUE(C3)</f>
        <v>1182</v>
      </c>
      <c r="M3" s="39">
        <f>RANK(L3,L$3:L$70,1)</f>
        <v>1</v>
      </c>
      <c r="N3" s="39" t="str">
        <f>IF(M3=B3,"","dame")</f>
        <v/>
      </c>
    </row>
    <row r="4" spans="1:14" ht="19.899999999999999" customHeight="1">
      <c r="A4" s="15" t="s">
        <v>18</v>
      </c>
      <c r="B4" s="2">
        <f t="shared" si="0"/>
        <v>2</v>
      </c>
      <c r="C4" s="145" t="s">
        <v>213</v>
      </c>
      <c r="D4" s="145" t="s">
        <v>132</v>
      </c>
      <c r="E4" s="146" t="s">
        <v>237</v>
      </c>
      <c r="F4" s="146" t="s">
        <v>103</v>
      </c>
      <c r="G4" s="226">
        <v>5</v>
      </c>
      <c r="H4" s="147">
        <v>45766</v>
      </c>
      <c r="I4" s="148" t="s">
        <v>54</v>
      </c>
      <c r="J4" s="148" t="s">
        <v>71</v>
      </c>
      <c r="K4" s="116" t="s">
        <v>1034</v>
      </c>
      <c r="L4" s="39">
        <f t="shared" ref="L4:L57" si="1">100*VALUE(C4)</f>
        <v>1197</v>
      </c>
      <c r="M4" s="39">
        <f t="shared" ref="M4:M66" si="2">RANK(L4,L$3:L$70,1)</f>
        <v>2</v>
      </c>
      <c r="N4" s="39" t="str">
        <f t="shared" ref="N4:N57" si="3">IF(M4=B4,"","dame")</f>
        <v/>
      </c>
    </row>
    <row r="5" spans="1:14" ht="19.899999999999999" customHeight="1">
      <c r="A5" s="15" t="s">
        <v>18</v>
      </c>
      <c r="B5" s="2">
        <f t="shared" si="0"/>
        <v>3</v>
      </c>
      <c r="C5" s="145" t="s">
        <v>214</v>
      </c>
      <c r="D5" s="145" t="s">
        <v>131</v>
      </c>
      <c r="E5" s="146" t="s">
        <v>238</v>
      </c>
      <c r="F5" s="146" t="s">
        <v>135</v>
      </c>
      <c r="G5" s="226">
        <v>1</v>
      </c>
      <c r="H5" s="147">
        <v>45864</v>
      </c>
      <c r="I5" s="148" t="s">
        <v>134</v>
      </c>
      <c r="J5" s="148" t="s">
        <v>311</v>
      </c>
      <c r="K5" s="116" t="s">
        <v>1034</v>
      </c>
      <c r="L5" s="39">
        <f t="shared" si="1"/>
        <v>1202</v>
      </c>
      <c r="M5" s="39">
        <f t="shared" si="2"/>
        <v>3</v>
      </c>
      <c r="N5" s="39" t="str">
        <f t="shared" si="3"/>
        <v/>
      </c>
    </row>
    <row r="6" spans="1:14" ht="19.899999999999999" customHeight="1">
      <c r="A6" s="15" t="s">
        <v>18</v>
      </c>
      <c r="B6" s="2">
        <f t="shared" si="0"/>
        <v>4</v>
      </c>
      <c r="C6" s="145" t="s">
        <v>215</v>
      </c>
      <c r="D6" s="145" t="s">
        <v>113</v>
      </c>
      <c r="E6" s="146" t="s">
        <v>239</v>
      </c>
      <c r="F6" s="146" t="s">
        <v>59</v>
      </c>
      <c r="G6" s="226">
        <v>1</v>
      </c>
      <c r="H6" s="147">
        <v>45921</v>
      </c>
      <c r="I6" s="148" t="s">
        <v>60</v>
      </c>
      <c r="J6" s="148" t="s">
        <v>52</v>
      </c>
      <c r="K6" s="116"/>
      <c r="L6" s="39">
        <f t="shared" si="1"/>
        <v>1211</v>
      </c>
      <c r="M6" s="39">
        <f t="shared" si="2"/>
        <v>4</v>
      </c>
      <c r="N6" s="39" t="str">
        <f t="shared" si="3"/>
        <v/>
      </c>
    </row>
    <row r="7" spans="1:14" ht="19.899999999999999" customHeight="1">
      <c r="A7" s="15" t="s">
        <v>18</v>
      </c>
      <c r="B7" s="2">
        <f t="shared" si="0"/>
        <v>5</v>
      </c>
      <c r="C7" s="145" t="s">
        <v>216</v>
      </c>
      <c r="D7" s="145" t="s">
        <v>61</v>
      </c>
      <c r="E7" s="146" t="s">
        <v>240</v>
      </c>
      <c r="F7" s="146" t="s">
        <v>300</v>
      </c>
      <c r="G7" s="226">
        <v>4</v>
      </c>
      <c r="H7" s="147">
        <v>45948</v>
      </c>
      <c r="I7" s="148" t="s">
        <v>312</v>
      </c>
      <c r="J7" s="148" t="s">
        <v>188</v>
      </c>
      <c r="K7" s="116"/>
      <c r="L7" s="39">
        <f t="shared" si="1"/>
        <v>1212</v>
      </c>
      <c r="M7" s="39">
        <f t="shared" si="2"/>
        <v>5</v>
      </c>
      <c r="N7" s="39" t="str">
        <f t="shared" si="3"/>
        <v/>
      </c>
    </row>
    <row r="8" spans="1:14" ht="19.899999999999999" customHeight="1">
      <c r="A8" s="15" t="s">
        <v>18</v>
      </c>
      <c r="B8" s="2">
        <f t="shared" si="0"/>
        <v>6</v>
      </c>
      <c r="C8" s="145" t="s">
        <v>217</v>
      </c>
      <c r="D8" s="145" t="s">
        <v>77</v>
      </c>
      <c r="E8" s="146" t="s">
        <v>241</v>
      </c>
      <c r="F8" s="146" t="s">
        <v>75</v>
      </c>
      <c r="G8" s="226">
        <v>5</v>
      </c>
      <c r="H8" s="147">
        <v>45788</v>
      </c>
      <c r="I8" s="148" t="s">
        <v>130</v>
      </c>
      <c r="J8" s="148" t="s">
        <v>52</v>
      </c>
      <c r="K8" s="116"/>
      <c r="L8" s="39">
        <f t="shared" si="1"/>
        <v>1221</v>
      </c>
      <c r="M8" s="39">
        <f t="shared" si="2"/>
        <v>6</v>
      </c>
      <c r="N8" s="39" t="str">
        <f t="shared" si="3"/>
        <v/>
      </c>
    </row>
    <row r="9" spans="1:14" ht="19.899999999999999" customHeight="1">
      <c r="A9" s="15" t="s">
        <v>18</v>
      </c>
      <c r="B9" s="2">
        <f t="shared" si="0"/>
        <v>6</v>
      </c>
      <c r="C9" s="145" t="s">
        <v>217</v>
      </c>
      <c r="D9" s="145" t="s">
        <v>132</v>
      </c>
      <c r="E9" s="146" t="s">
        <v>242</v>
      </c>
      <c r="F9" s="146" t="s">
        <v>103</v>
      </c>
      <c r="G9" s="226">
        <v>5</v>
      </c>
      <c r="H9" s="147">
        <v>45899</v>
      </c>
      <c r="I9" s="148" t="s">
        <v>100</v>
      </c>
      <c r="J9" s="148" t="s">
        <v>71</v>
      </c>
      <c r="K9" s="116"/>
      <c r="L9" s="39">
        <f t="shared" si="1"/>
        <v>1221</v>
      </c>
      <c r="M9" s="39">
        <f t="shared" si="2"/>
        <v>6</v>
      </c>
      <c r="N9" s="39" t="str">
        <f t="shared" si="3"/>
        <v/>
      </c>
    </row>
    <row r="10" spans="1:14" ht="19.899999999999999" customHeight="1">
      <c r="A10" s="15" t="s">
        <v>18</v>
      </c>
      <c r="B10" s="2">
        <f t="shared" si="0"/>
        <v>8</v>
      </c>
      <c r="C10" s="145" t="s">
        <v>63</v>
      </c>
      <c r="D10" s="145" t="s">
        <v>61</v>
      </c>
      <c r="E10" s="146" t="s">
        <v>243</v>
      </c>
      <c r="F10" s="146" t="s">
        <v>208</v>
      </c>
      <c r="G10" s="226">
        <v>1</v>
      </c>
      <c r="H10" s="147">
        <v>45773</v>
      </c>
      <c r="I10" s="148" t="s">
        <v>54</v>
      </c>
      <c r="J10" s="148" t="s">
        <v>313</v>
      </c>
      <c r="K10" s="116"/>
      <c r="L10" s="39">
        <f t="shared" si="1"/>
        <v>1227</v>
      </c>
      <c r="M10" s="39">
        <f t="shared" si="2"/>
        <v>8</v>
      </c>
      <c r="N10" s="39" t="str">
        <f t="shared" si="3"/>
        <v/>
      </c>
    </row>
    <row r="11" spans="1:14" ht="19.899999999999999" customHeight="1">
      <c r="A11" s="15" t="s">
        <v>18</v>
      </c>
      <c r="B11" s="2">
        <f t="shared" si="0"/>
        <v>9</v>
      </c>
      <c r="C11" s="145" t="s">
        <v>218</v>
      </c>
      <c r="D11" s="145" t="s">
        <v>152</v>
      </c>
      <c r="E11" s="146" t="s">
        <v>244</v>
      </c>
      <c r="F11" s="146" t="s">
        <v>64</v>
      </c>
      <c r="G11" s="226">
        <v>6</v>
      </c>
      <c r="H11" s="147">
        <v>45921</v>
      </c>
      <c r="I11" s="148" t="s">
        <v>60</v>
      </c>
      <c r="J11" s="148" t="s">
        <v>52</v>
      </c>
      <c r="K11" s="116"/>
      <c r="L11" s="39">
        <f t="shared" si="1"/>
        <v>1228</v>
      </c>
      <c r="M11" s="39">
        <f t="shared" si="2"/>
        <v>9</v>
      </c>
      <c r="N11" s="39" t="str">
        <f t="shared" si="3"/>
        <v/>
      </c>
    </row>
    <row r="12" spans="1:14" ht="19.899999999999999" customHeight="1">
      <c r="A12" s="15" t="s">
        <v>18</v>
      </c>
      <c r="B12" s="2">
        <f t="shared" si="0"/>
        <v>10</v>
      </c>
      <c r="C12" s="145" t="s">
        <v>219</v>
      </c>
      <c r="D12" s="145" t="s">
        <v>114</v>
      </c>
      <c r="E12" s="146" t="s">
        <v>245</v>
      </c>
      <c r="F12" s="146" t="s">
        <v>301</v>
      </c>
      <c r="G12" s="226">
        <v>4</v>
      </c>
      <c r="H12" s="147">
        <v>45948</v>
      </c>
      <c r="I12" s="148" t="s">
        <v>312</v>
      </c>
      <c r="J12" s="148" t="s">
        <v>188</v>
      </c>
      <c r="K12" s="116"/>
      <c r="L12" s="39">
        <f t="shared" si="1"/>
        <v>1230</v>
      </c>
      <c r="M12" s="39">
        <f t="shared" si="2"/>
        <v>10</v>
      </c>
      <c r="N12" s="39" t="str">
        <f t="shared" si="3"/>
        <v/>
      </c>
    </row>
    <row r="13" spans="1:14" ht="19.899999999999999" customHeight="1">
      <c r="A13" s="15" t="s">
        <v>18</v>
      </c>
      <c r="B13" s="2">
        <f t="shared" si="0"/>
        <v>11</v>
      </c>
      <c r="C13" s="145" t="s">
        <v>220</v>
      </c>
      <c r="D13" s="145" t="s">
        <v>61</v>
      </c>
      <c r="E13" s="146" t="s">
        <v>246</v>
      </c>
      <c r="F13" s="146" t="s">
        <v>154</v>
      </c>
      <c r="G13" s="226">
        <v>2</v>
      </c>
      <c r="H13" s="147">
        <v>45899</v>
      </c>
      <c r="I13" s="148" t="s">
        <v>100</v>
      </c>
      <c r="J13" s="148" t="s">
        <v>97</v>
      </c>
      <c r="K13" s="116"/>
      <c r="L13" s="39">
        <f t="shared" si="1"/>
        <v>1232</v>
      </c>
      <c r="M13" s="39">
        <f t="shared" si="2"/>
        <v>11</v>
      </c>
      <c r="N13" s="39" t="str">
        <f t="shared" si="3"/>
        <v/>
      </c>
    </row>
    <row r="14" spans="1:14" ht="19.899999999999999" customHeight="1">
      <c r="A14" s="15" t="s">
        <v>18</v>
      </c>
      <c r="B14" s="2">
        <f t="shared" si="0"/>
        <v>12</v>
      </c>
      <c r="C14" s="145" t="s">
        <v>221</v>
      </c>
      <c r="D14" s="145" t="s">
        <v>77</v>
      </c>
      <c r="E14" s="146" t="s">
        <v>247</v>
      </c>
      <c r="F14" s="146" t="s">
        <v>68</v>
      </c>
      <c r="G14" s="226">
        <v>4</v>
      </c>
      <c r="H14" s="147">
        <v>45787</v>
      </c>
      <c r="I14" s="148" t="s">
        <v>130</v>
      </c>
      <c r="J14" s="148" t="s">
        <v>52</v>
      </c>
      <c r="K14" s="116"/>
      <c r="L14" s="39">
        <f t="shared" si="1"/>
        <v>1234</v>
      </c>
      <c r="M14" s="39">
        <f t="shared" si="2"/>
        <v>12</v>
      </c>
      <c r="N14" s="39" t="str">
        <f t="shared" si="3"/>
        <v/>
      </c>
    </row>
    <row r="15" spans="1:14" ht="19.899999999999999" customHeight="1">
      <c r="A15" s="15" t="s">
        <v>18</v>
      </c>
      <c r="B15" s="2">
        <f t="shared" si="0"/>
        <v>12</v>
      </c>
      <c r="C15" s="145" t="s">
        <v>221</v>
      </c>
      <c r="D15" s="145" t="s">
        <v>99</v>
      </c>
      <c r="E15" s="146" t="s">
        <v>248</v>
      </c>
      <c r="F15" s="146" t="s">
        <v>64</v>
      </c>
      <c r="G15" s="226">
        <v>6</v>
      </c>
      <c r="H15" s="147">
        <v>45788</v>
      </c>
      <c r="I15" s="148" t="s">
        <v>130</v>
      </c>
      <c r="J15" s="148" t="s">
        <v>52</v>
      </c>
      <c r="K15" s="116"/>
      <c r="L15" s="39">
        <f t="shared" si="1"/>
        <v>1234</v>
      </c>
      <c r="M15" s="39">
        <f t="shared" si="2"/>
        <v>12</v>
      </c>
      <c r="N15" s="39" t="str">
        <f t="shared" si="3"/>
        <v/>
      </c>
    </row>
    <row r="16" spans="1:14" ht="19.899999999999999" customHeight="1">
      <c r="A16" s="15" t="s">
        <v>18</v>
      </c>
      <c r="B16" s="2">
        <f t="shared" si="0"/>
        <v>14</v>
      </c>
      <c r="C16" s="145" t="s">
        <v>67</v>
      </c>
      <c r="D16" s="145" t="s">
        <v>81</v>
      </c>
      <c r="E16" s="146" t="s">
        <v>249</v>
      </c>
      <c r="F16" s="146" t="s">
        <v>64</v>
      </c>
      <c r="G16" s="226">
        <v>6</v>
      </c>
      <c r="H16" s="147">
        <v>45788</v>
      </c>
      <c r="I16" s="148" t="s">
        <v>130</v>
      </c>
      <c r="J16" s="148" t="s">
        <v>52</v>
      </c>
      <c r="K16" s="116"/>
      <c r="L16" s="39">
        <f t="shared" si="1"/>
        <v>1236</v>
      </c>
      <c r="M16" s="39">
        <f t="shared" si="2"/>
        <v>14</v>
      </c>
      <c r="N16" s="39" t="str">
        <f t="shared" si="3"/>
        <v/>
      </c>
    </row>
    <row r="17" spans="1:14" ht="19.899999999999999" customHeight="1">
      <c r="A17" s="15" t="s">
        <v>18</v>
      </c>
      <c r="B17" s="2">
        <f t="shared" si="0"/>
        <v>14</v>
      </c>
      <c r="C17" s="145" t="s">
        <v>67</v>
      </c>
      <c r="D17" s="145" t="s">
        <v>81</v>
      </c>
      <c r="E17" s="146" t="s">
        <v>250</v>
      </c>
      <c r="F17" s="146" t="s">
        <v>68</v>
      </c>
      <c r="G17" s="226">
        <v>4</v>
      </c>
      <c r="H17" s="147">
        <v>45788</v>
      </c>
      <c r="I17" s="148" t="s">
        <v>130</v>
      </c>
      <c r="J17" s="148" t="s">
        <v>52</v>
      </c>
      <c r="K17" s="116"/>
      <c r="L17" s="39">
        <f t="shared" si="1"/>
        <v>1236</v>
      </c>
      <c r="M17" s="39">
        <f t="shared" si="2"/>
        <v>14</v>
      </c>
      <c r="N17" s="39" t="str">
        <f t="shared" si="3"/>
        <v/>
      </c>
    </row>
    <row r="18" spans="1:14" ht="19.899999999999999" customHeight="1">
      <c r="A18" s="15" t="s">
        <v>18</v>
      </c>
      <c r="B18" s="2">
        <f t="shared" si="0"/>
        <v>16</v>
      </c>
      <c r="C18" s="145" t="s">
        <v>222</v>
      </c>
      <c r="D18" s="145" t="s">
        <v>77</v>
      </c>
      <c r="E18" s="146" t="s">
        <v>251</v>
      </c>
      <c r="F18" s="146" t="s">
        <v>79</v>
      </c>
      <c r="G18" s="226">
        <v>3</v>
      </c>
      <c r="H18" s="147">
        <v>45787</v>
      </c>
      <c r="I18" s="148" t="s">
        <v>130</v>
      </c>
      <c r="J18" s="148" t="s">
        <v>52</v>
      </c>
      <c r="K18" s="116"/>
      <c r="L18" s="39">
        <f t="shared" si="1"/>
        <v>1240</v>
      </c>
      <c r="M18" s="39">
        <f t="shared" si="2"/>
        <v>16</v>
      </c>
      <c r="N18" s="39" t="str">
        <f t="shared" si="3"/>
        <v/>
      </c>
    </row>
    <row r="19" spans="1:14" ht="19.899999999999999" customHeight="1">
      <c r="A19" s="15" t="s">
        <v>18</v>
      </c>
      <c r="B19" s="2">
        <f t="shared" si="0"/>
        <v>16</v>
      </c>
      <c r="C19" s="145" t="s">
        <v>222</v>
      </c>
      <c r="D19" s="145" t="s">
        <v>87</v>
      </c>
      <c r="E19" s="146" t="s">
        <v>252</v>
      </c>
      <c r="F19" s="146" t="s">
        <v>103</v>
      </c>
      <c r="G19" s="226">
        <v>5</v>
      </c>
      <c r="H19" s="147">
        <v>45850</v>
      </c>
      <c r="I19" s="148" t="s">
        <v>314</v>
      </c>
      <c r="J19" s="148" t="s">
        <v>52</v>
      </c>
      <c r="K19" s="116"/>
      <c r="L19" s="39">
        <f t="shared" si="1"/>
        <v>1240</v>
      </c>
      <c r="M19" s="39">
        <f t="shared" si="2"/>
        <v>16</v>
      </c>
      <c r="N19" s="39" t="str">
        <f t="shared" si="3"/>
        <v/>
      </c>
    </row>
    <row r="20" spans="1:14" ht="19.899999999999999" customHeight="1">
      <c r="A20" s="15" t="s">
        <v>18</v>
      </c>
      <c r="B20" s="2">
        <f t="shared" si="0"/>
        <v>16</v>
      </c>
      <c r="C20" s="145" t="s">
        <v>222</v>
      </c>
      <c r="D20" s="145" t="s">
        <v>113</v>
      </c>
      <c r="E20" s="146" t="s">
        <v>253</v>
      </c>
      <c r="F20" s="146" t="s">
        <v>57</v>
      </c>
      <c r="G20" s="226">
        <v>1</v>
      </c>
      <c r="H20" s="147">
        <v>45921</v>
      </c>
      <c r="I20" s="148" t="s">
        <v>60</v>
      </c>
      <c r="J20" s="148" t="s">
        <v>52</v>
      </c>
      <c r="K20" s="116"/>
      <c r="L20" s="39">
        <f t="shared" si="1"/>
        <v>1240</v>
      </c>
      <c r="M20" s="39">
        <f t="shared" si="2"/>
        <v>16</v>
      </c>
      <c r="N20" s="39" t="str">
        <f t="shared" si="3"/>
        <v/>
      </c>
    </row>
    <row r="21" spans="1:14" ht="19.899999999999999" customHeight="1">
      <c r="A21" s="15" t="s">
        <v>18</v>
      </c>
      <c r="B21" s="2">
        <f t="shared" si="0"/>
        <v>19</v>
      </c>
      <c r="C21" s="145" t="s">
        <v>72</v>
      </c>
      <c r="D21" s="145" t="s">
        <v>58</v>
      </c>
      <c r="E21" s="146" t="s">
        <v>254</v>
      </c>
      <c r="F21" s="146" t="s">
        <v>64</v>
      </c>
      <c r="G21" s="226">
        <v>6</v>
      </c>
      <c r="H21" s="147">
        <v>45956</v>
      </c>
      <c r="I21" s="148" t="s">
        <v>315</v>
      </c>
      <c r="J21" s="148" t="s">
        <v>71</v>
      </c>
      <c r="K21" s="116"/>
      <c r="L21" s="39">
        <f t="shared" si="1"/>
        <v>1242</v>
      </c>
      <c r="M21" s="39">
        <f t="shared" si="2"/>
        <v>19</v>
      </c>
      <c r="N21" s="39" t="str">
        <f t="shared" si="3"/>
        <v/>
      </c>
    </row>
    <row r="22" spans="1:14" ht="19.899999999999999" customHeight="1">
      <c r="A22" s="15" t="s">
        <v>18</v>
      </c>
      <c r="B22" s="2">
        <f t="shared" si="0"/>
        <v>20</v>
      </c>
      <c r="C22" s="145" t="s">
        <v>74</v>
      </c>
      <c r="D22" s="145" t="s">
        <v>133</v>
      </c>
      <c r="E22" s="146" t="s">
        <v>255</v>
      </c>
      <c r="F22" s="146" t="s">
        <v>302</v>
      </c>
      <c r="G22" s="226">
        <v>4</v>
      </c>
      <c r="H22" s="147">
        <v>45773</v>
      </c>
      <c r="I22" s="148" t="s">
        <v>54</v>
      </c>
      <c r="J22" s="148" t="s">
        <v>313</v>
      </c>
      <c r="K22" s="116"/>
      <c r="L22" s="39">
        <f t="shared" si="1"/>
        <v>1243</v>
      </c>
      <c r="M22" s="39">
        <f t="shared" si="2"/>
        <v>20</v>
      </c>
      <c r="N22" s="39" t="str">
        <f t="shared" si="3"/>
        <v/>
      </c>
    </row>
    <row r="23" spans="1:14" ht="19.899999999999999" customHeight="1">
      <c r="A23" s="15" t="s">
        <v>18</v>
      </c>
      <c r="B23" s="2">
        <f t="shared" si="0"/>
        <v>21</v>
      </c>
      <c r="C23" s="145" t="s">
        <v>223</v>
      </c>
      <c r="D23" s="145" t="s">
        <v>113</v>
      </c>
      <c r="E23" s="146" t="s">
        <v>256</v>
      </c>
      <c r="F23" s="146" t="s">
        <v>66</v>
      </c>
      <c r="G23" s="226">
        <v>1</v>
      </c>
      <c r="H23" s="147">
        <v>45921</v>
      </c>
      <c r="I23" s="148" t="s">
        <v>60</v>
      </c>
      <c r="J23" s="148" t="s">
        <v>52</v>
      </c>
      <c r="K23" s="116"/>
      <c r="L23" s="39">
        <f t="shared" si="1"/>
        <v>1244</v>
      </c>
      <c r="M23" s="39">
        <f t="shared" si="2"/>
        <v>21</v>
      </c>
      <c r="N23" s="39" t="str">
        <f t="shared" si="3"/>
        <v/>
      </c>
    </row>
    <row r="24" spans="1:14" ht="19.899999999999999" customHeight="1">
      <c r="A24" s="15" t="s">
        <v>18</v>
      </c>
      <c r="B24" s="2">
        <f t="shared" si="0"/>
        <v>22</v>
      </c>
      <c r="C24" s="145" t="s">
        <v>76</v>
      </c>
      <c r="D24" s="145" t="s">
        <v>90</v>
      </c>
      <c r="E24" s="146" t="s">
        <v>257</v>
      </c>
      <c r="F24" s="146" t="s">
        <v>57</v>
      </c>
      <c r="G24" s="226">
        <v>1</v>
      </c>
      <c r="H24" s="147">
        <v>45955</v>
      </c>
      <c r="I24" s="148" t="s">
        <v>316</v>
      </c>
      <c r="J24" s="148" t="s">
        <v>62</v>
      </c>
      <c r="K24" s="116"/>
      <c r="L24" s="39">
        <f t="shared" si="1"/>
        <v>1245</v>
      </c>
      <c r="M24" s="39">
        <f t="shared" si="2"/>
        <v>22</v>
      </c>
      <c r="N24" s="39" t="str">
        <f t="shared" si="3"/>
        <v/>
      </c>
    </row>
    <row r="25" spans="1:14" ht="19.899999999999999" customHeight="1">
      <c r="A25" s="15" t="s">
        <v>18</v>
      </c>
      <c r="B25" s="2">
        <f t="shared" si="0"/>
        <v>23</v>
      </c>
      <c r="C25" s="145" t="s">
        <v>224</v>
      </c>
      <c r="D25" s="145" t="s">
        <v>114</v>
      </c>
      <c r="E25" s="146" t="s">
        <v>258</v>
      </c>
      <c r="F25" s="146" t="s">
        <v>57</v>
      </c>
      <c r="G25" s="226">
        <v>1</v>
      </c>
      <c r="H25" s="147">
        <v>45886</v>
      </c>
      <c r="I25" s="148" t="s">
        <v>317</v>
      </c>
      <c r="J25" s="148" t="s">
        <v>55</v>
      </c>
      <c r="K25" s="116"/>
      <c r="L25" s="39">
        <f t="shared" si="1"/>
        <v>1246</v>
      </c>
      <c r="M25" s="39">
        <f t="shared" si="2"/>
        <v>23</v>
      </c>
      <c r="N25" s="39" t="str">
        <f t="shared" si="3"/>
        <v/>
      </c>
    </row>
    <row r="26" spans="1:14" ht="19.899999999999999" customHeight="1">
      <c r="A26" s="15" t="s">
        <v>18</v>
      </c>
      <c r="B26" s="2">
        <f t="shared" si="0"/>
        <v>24</v>
      </c>
      <c r="C26" s="145" t="s">
        <v>225</v>
      </c>
      <c r="D26" s="145" t="s">
        <v>132</v>
      </c>
      <c r="E26" s="146" t="s">
        <v>259</v>
      </c>
      <c r="F26" s="146" t="s">
        <v>123</v>
      </c>
      <c r="G26" s="226">
        <v>2</v>
      </c>
      <c r="H26" s="147">
        <v>45766</v>
      </c>
      <c r="I26" s="148" t="s">
        <v>54</v>
      </c>
      <c r="J26" s="148" t="s">
        <v>97</v>
      </c>
      <c r="K26" s="116"/>
      <c r="L26" s="39">
        <f t="shared" si="1"/>
        <v>1247</v>
      </c>
      <c r="M26" s="39">
        <f t="shared" si="2"/>
        <v>24</v>
      </c>
      <c r="N26" s="39" t="str">
        <f t="shared" si="3"/>
        <v/>
      </c>
    </row>
    <row r="27" spans="1:14" ht="19.899999999999999" customHeight="1">
      <c r="A27" s="15" t="s">
        <v>18</v>
      </c>
      <c r="B27" s="2">
        <f t="shared" si="0"/>
        <v>25</v>
      </c>
      <c r="C27" s="145" t="s">
        <v>78</v>
      </c>
      <c r="D27" s="145" t="s">
        <v>226</v>
      </c>
      <c r="E27" s="146" t="s">
        <v>260</v>
      </c>
      <c r="F27" s="146" t="s">
        <v>123</v>
      </c>
      <c r="G27" s="226">
        <v>2</v>
      </c>
      <c r="H27" s="147">
        <v>45766</v>
      </c>
      <c r="I27" s="148" t="s">
        <v>54</v>
      </c>
      <c r="J27" s="148" t="s">
        <v>97</v>
      </c>
      <c r="K27" s="116"/>
      <c r="L27" s="39">
        <f t="shared" si="1"/>
        <v>1250</v>
      </c>
      <c r="M27" s="39">
        <f t="shared" si="2"/>
        <v>25</v>
      </c>
      <c r="N27" s="39" t="str">
        <f t="shared" si="3"/>
        <v/>
      </c>
    </row>
    <row r="28" spans="1:14" ht="19.899999999999999" customHeight="1">
      <c r="A28" s="15" t="s">
        <v>18</v>
      </c>
      <c r="B28" s="2">
        <f t="shared" si="0"/>
        <v>25</v>
      </c>
      <c r="C28" s="145" t="s">
        <v>78</v>
      </c>
      <c r="D28" s="145" t="s">
        <v>81</v>
      </c>
      <c r="E28" s="146" t="s">
        <v>261</v>
      </c>
      <c r="F28" s="146" t="s">
        <v>150</v>
      </c>
      <c r="G28" s="226">
        <v>4</v>
      </c>
      <c r="H28" s="147">
        <v>45773</v>
      </c>
      <c r="I28" s="148" t="s">
        <v>54</v>
      </c>
      <c r="J28" s="148" t="s">
        <v>313</v>
      </c>
      <c r="K28" s="116"/>
      <c r="L28" s="39">
        <f t="shared" si="1"/>
        <v>1250</v>
      </c>
      <c r="M28" s="39">
        <f t="shared" si="2"/>
        <v>25</v>
      </c>
      <c r="N28" s="39" t="str">
        <f t="shared" si="3"/>
        <v/>
      </c>
    </row>
    <row r="29" spans="1:14" ht="19.899999999999999" customHeight="1">
      <c r="A29" s="15" t="s">
        <v>18</v>
      </c>
      <c r="B29" s="2">
        <f t="shared" si="0"/>
        <v>27</v>
      </c>
      <c r="C29" s="145" t="s">
        <v>227</v>
      </c>
      <c r="D29" s="145" t="s">
        <v>99</v>
      </c>
      <c r="E29" s="146" t="s">
        <v>262</v>
      </c>
      <c r="F29" s="146" t="s">
        <v>79</v>
      </c>
      <c r="G29" s="226">
        <v>3</v>
      </c>
      <c r="H29" s="147">
        <v>45808</v>
      </c>
      <c r="I29" s="148" t="s">
        <v>96</v>
      </c>
      <c r="J29" s="148" t="s">
        <v>97</v>
      </c>
      <c r="K29" s="116"/>
      <c r="L29" s="39">
        <f t="shared" si="1"/>
        <v>1251</v>
      </c>
      <c r="M29" s="39">
        <f t="shared" si="2"/>
        <v>27</v>
      </c>
      <c r="N29" s="39" t="str">
        <f t="shared" si="3"/>
        <v/>
      </c>
    </row>
    <row r="30" spans="1:14" ht="19.899999999999999" customHeight="1">
      <c r="A30" s="15" t="s">
        <v>18</v>
      </c>
      <c r="B30" s="2">
        <f t="shared" si="0"/>
        <v>27</v>
      </c>
      <c r="C30" s="145" t="s">
        <v>227</v>
      </c>
      <c r="D30" s="145" t="s">
        <v>90</v>
      </c>
      <c r="E30" s="146" t="s">
        <v>263</v>
      </c>
      <c r="F30" s="146" t="s">
        <v>88</v>
      </c>
      <c r="G30" s="226">
        <v>5</v>
      </c>
      <c r="H30" s="147">
        <v>45899</v>
      </c>
      <c r="I30" s="148" t="s">
        <v>100</v>
      </c>
      <c r="J30" s="148" t="s">
        <v>71</v>
      </c>
      <c r="K30" s="116"/>
      <c r="L30" s="39">
        <f t="shared" si="1"/>
        <v>1251</v>
      </c>
      <c r="M30" s="39">
        <f t="shared" si="2"/>
        <v>27</v>
      </c>
      <c r="N30" s="39" t="str">
        <f t="shared" si="3"/>
        <v/>
      </c>
    </row>
    <row r="31" spans="1:14" ht="19.899999999999999" customHeight="1">
      <c r="A31" s="15" t="s">
        <v>18</v>
      </c>
      <c r="B31" s="2">
        <f t="shared" si="0"/>
        <v>29</v>
      </c>
      <c r="C31" s="145" t="s">
        <v>80</v>
      </c>
      <c r="D31" s="145" t="s">
        <v>152</v>
      </c>
      <c r="E31" s="146" t="s">
        <v>264</v>
      </c>
      <c r="F31" s="146" t="s">
        <v>57</v>
      </c>
      <c r="G31" s="226">
        <v>1</v>
      </c>
      <c r="H31" s="147">
        <v>45921</v>
      </c>
      <c r="I31" s="148" t="s">
        <v>60</v>
      </c>
      <c r="J31" s="148" t="s">
        <v>52</v>
      </c>
      <c r="K31" s="116"/>
      <c r="L31" s="39">
        <f t="shared" si="1"/>
        <v>1252</v>
      </c>
      <c r="M31" s="39">
        <f t="shared" si="2"/>
        <v>29</v>
      </c>
      <c r="N31" s="39" t="str">
        <f t="shared" si="3"/>
        <v/>
      </c>
    </row>
    <row r="32" spans="1:14" ht="19.899999999999999" customHeight="1">
      <c r="A32" s="15" t="s">
        <v>18</v>
      </c>
      <c r="B32" s="2">
        <f t="shared" si="0"/>
        <v>30</v>
      </c>
      <c r="C32" s="145" t="s">
        <v>82</v>
      </c>
      <c r="D32" s="145" t="s">
        <v>69</v>
      </c>
      <c r="E32" s="146" t="s">
        <v>265</v>
      </c>
      <c r="F32" s="146" t="s">
        <v>66</v>
      </c>
      <c r="G32" s="226">
        <v>1</v>
      </c>
      <c r="H32" s="147">
        <v>45850</v>
      </c>
      <c r="I32" s="148" t="s">
        <v>314</v>
      </c>
      <c r="J32" s="148" t="s">
        <v>52</v>
      </c>
      <c r="K32" s="116"/>
      <c r="L32" s="39">
        <f t="shared" si="1"/>
        <v>1253</v>
      </c>
      <c r="M32" s="39">
        <f t="shared" si="2"/>
        <v>30</v>
      </c>
      <c r="N32" s="39" t="str">
        <f t="shared" si="3"/>
        <v/>
      </c>
    </row>
    <row r="33" spans="1:14" ht="19.899999999999999" customHeight="1">
      <c r="A33" s="15" t="s">
        <v>18</v>
      </c>
      <c r="B33" s="2">
        <f t="shared" si="0"/>
        <v>31</v>
      </c>
      <c r="C33" s="145" t="s">
        <v>86</v>
      </c>
      <c r="D33" s="145" t="s">
        <v>132</v>
      </c>
      <c r="E33" s="146" t="s">
        <v>266</v>
      </c>
      <c r="F33" s="146" t="s">
        <v>144</v>
      </c>
      <c r="G33" s="226">
        <v>5</v>
      </c>
      <c r="H33" s="147">
        <v>45816</v>
      </c>
      <c r="I33" s="148" t="s">
        <v>96</v>
      </c>
      <c r="J33" s="148" t="s">
        <v>71</v>
      </c>
      <c r="K33" s="116"/>
      <c r="L33" s="39">
        <f t="shared" si="1"/>
        <v>1254</v>
      </c>
      <c r="M33" s="39">
        <f t="shared" si="2"/>
        <v>31</v>
      </c>
      <c r="N33" s="39" t="str">
        <f t="shared" si="3"/>
        <v/>
      </c>
    </row>
    <row r="34" spans="1:14" ht="19.899999999999999" customHeight="1">
      <c r="A34" s="15" t="s">
        <v>18</v>
      </c>
      <c r="B34" s="2">
        <f t="shared" si="0"/>
        <v>31</v>
      </c>
      <c r="C34" s="145" t="s">
        <v>86</v>
      </c>
      <c r="D34" s="145" t="s">
        <v>56</v>
      </c>
      <c r="E34" s="146" t="s">
        <v>267</v>
      </c>
      <c r="F34" s="146" t="s">
        <v>68</v>
      </c>
      <c r="G34" s="226">
        <v>4</v>
      </c>
      <c r="H34" s="147">
        <v>45899</v>
      </c>
      <c r="I34" s="148" t="s">
        <v>100</v>
      </c>
      <c r="J34" s="148" t="s">
        <v>55</v>
      </c>
      <c r="K34" s="116"/>
      <c r="L34" s="39">
        <f t="shared" si="1"/>
        <v>1254</v>
      </c>
      <c r="M34" s="39">
        <f t="shared" si="2"/>
        <v>31</v>
      </c>
      <c r="N34" s="39" t="str">
        <f t="shared" si="3"/>
        <v/>
      </c>
    </row>
    <row r="35" spans="1:14" ht="19.899999999999999" customHeight="1">
      <c r="A35" s="15" t="s">
        <v>18</v>
      </c>
      <c r="B35" s="2">
        <f t="shared" ref="B35:B66" si="4">RANK(L35,L:L,1)</f>
        <v>33</v>
      </c>
      <c r="C35" s="145" t="s">
        <v>89</v>
      </c>
      <c r="D35" s="145" t="s">
        <v>81</v>
      </c>
      <c r="E35" s="146" t="s">
        <v>268</v>
      </c>
      <c r="F35" s="146" t="s">
        <v>79</v>
      </c>
      <c r="G35" s="226">
        <v>3</v>
      </c>
      <c r="H35" s="147">
        <v>45781</v>
      </c>
      <c r="I35" s="148" t="s">
        <v>318</v>
      </c>
      <c r="J35" s="148" t="s">
        <v>313</v>
      </c>
      <c r="K35" s="116"/>
      <c r="L35" s="39">
        <f t="shared" si="1"/>
        <v>1255</v>
      </c>
      <c r="M35" s="39">
        <f t="shared" si="2"/>
        <v>33</v>
      </c>
      <c r="N35" s="39" t="str">
        <f t="shared" si="3"/>
        <v/>
      </c>
    </row>
    <row r="36" spans="1:14" ht="19.899999999999999" customHeight="1">
      <c r="A36" s="15" t="s">
        <v>18</v>
      </c>
      <c r="B36" s="2">
        <f t="shared" si="4"/>
        <v>34</v>
      </c>
      <c r="C36" s="145" t="s">
        <v>228</v>
      </c>
      <c r="D36" s="145" t="s">
        <v>99</v>
      </c>
      <c r="E36" s="146" t="s">
        <v>269</v>
      </c>
      <c r="F36" s="146" t="s">
        <v>57</v>
      </c>
      <c r="G36" s="226">
        <v>1</v>
      </c>
      <c r="H36" s="147">
        <v>45788</v>
      </c>
      <c r="I36" s="148" t="s">
        <v>130</v>
      </c>
      <c r="J36" s="148" t="s">
        <v>52</v>
      </c>
      <c r="K36" s="116"/>
      <c r="L36" s="39">
        <f t="shared" si="1"/>
        <v>1256</v>
      </c>
      <c r="M36" s="39">
        <f t="shared" si="2"/>
        <v>34</v>
      </c>
      <c r="N36" s="39" t="str">
        <f t="shared" si="3"/>
        <v/>
      </c>
    </row>
    <row r="37" spans="1:14" ht="19.899999999999999" customHeight="1">
      <c r="A37" s="15" t="s">
        <v>18</v>
      </c>
      <c r="B37" s="2">
        <f t="shared" si="4"/>
        <v>35</v>
      </c>
      <c r="C37" s="145" t="s">
        <v>229</v>
      </c>
      <c r="D37" s="145" t="s">
        <v>61</v>
      </c>
      <c r="E37" s="146" t="s">
        <v>270</v>
      </c>
      <c r="F37" s="146" t="s">
        <v>84</v>
      </c>
      <c r="G37" s="226">
        <v>5</v>
      </c>
      <c r="H37" s="147">
        <v>45766</v>
      </c>
      <c r="I37" s="148" t="s">
        <v>54</v>
      </c>
      <c r="J37" s="148" t="s">
        <v>71</v>
      </c>
      <c r="K37" s="116"/>
      <c r="L37" s="39">
        <f t="shared" si="1"/>
        <v>1258</v>
      </c>
      <c r="M37" s="39">
        <f t="shared" si="2"/>
        <v>35</v>
      </c>
      <c r="N37" s="39" t="str">
        <f t="shared" si="3"/>
        <v/>
      </c>
    </row>
    <row r="38" spans="1:14" ht="19.899999999999999" customHeight="1">
      <c r="A38" s="15" t="s">
        <v>18</v>
      </c>
      <c r="B38" s="2">
        <f t="shared" si="4"/>
        <v>36</v>
      </c>
      <c r="C38" s="145" t="s">
        <v>94</v>
      </c>
      <c r="D38" s="145" t="s">
        <v>61</v>
      </c>
      <c r="E38" s="146" t="s">
        <v>271</v>
      </c>
      <c r="F38" s="146" t="s">
        <v>301</v>
      </c>
      <c r="G38" s="226">
        <v>4</v>
      </c>
      <c r="H38" s="147">
        <v>45815</v>
      </c>
      <c r="I38" s="148" t="s">
        <v>96</v>
      </c>
      <c r="J38" s="148" t="s">
        <v>52</v>
      </c>
      <c r="K38" s="116"/>
      <c r="L38" s="39">
        <f t="shared" si="1"/>
        <v>1259</v>
      </c>
      <c r="M38" s="39">
        <f t="shared" si="2"/>
        <v>36</v>
      </c>
      <c r="N38" s="39" t="str">
        <f t="shared" si="3"/>
        <v/>
      </c>
    </row>
    <row r="39" spans="1:14" ht="19.899999999999999" customHeight="1">
      <c r="A39" s="15" t="s">
        <v>18</v>
      </c>
      <c r="B39" s="2">
        <f t="shared" si="4"/>
        <v>36</v>
      </c>
      <c r="C39" s="145" t="s">
        <v>94</v>
      </c>
      <c r="D39" s="145" t="s">
        <v>61</v>
      </c>
      <c r="E39" s="146" t="s">
        <v>272</v>
      </c>
      <c r="F39" s="146" t="s">
        <v>123</v>
      </c>
      <c r="G39" s="226">
        <v>2</v>
      </c>
      <c r="H39" s="147">
        <v>45899</v>
      </c>
      <c r="I39" s="148" t="s">
        <v>100</v>
      </c>
      <c r="J39" s="148" t="s">
        <v>97</v>
      </c>
      <c r="K39" s="116"/>
      <c r="L39" s="39">
        <f t="shared" si="1"/>
        <v>1259</v>
      </c>
      <c r="M39" s="39">
        <f t="shared" si="2"/>
        <v>36</v>
      </c>
      <c r="N39" s="39" t="str">
        <f t="shared" si="3"/>
        <v/>
      </c>
    </row>
    <row r="40" spans="1:14" ht="19.899999999999999" customHeight="1">
      <c r="A40" s="15" t="s">
        <v>18</v>
      </c>
      <c r="B40" s="2">
        <f t="shared" si="4"/>
        <v>38</v>
      </c>
      <c r="C40" s="145" t="s">
        <v>230</v>
      </c>
      <c r="D40" s="145" t="s">
        <v>61</v>
      </c>
      <c r="E40" s="146" t="s">
        <v>273</v>
      </c>
      <c r="F40" s="146" t="s">
        <v>175</v>
      </c>
      <c r="G40" s="226">
        <v>6</v>
      </c>
      <c r="H40" s="147">
        <v>45899</v>
      </c>
      <c r="I40" s="148" t="s">
        <v>100</v>
      </c>
      <c r="J40" s="148" t="s">
        <v>71</v>
      </c>
      <c r="K40" s="116"/>
      <c r="L40" s="39">
        <f t="shared" si="1"/>
        <v>1260</v>
      </c>
      <c r="M40" s="39">
        <f t="shared" si="2"/>
        <v>38</v>
      </c>
      <c r="N40" s="39" t="str">
        <f t="shared" si="3"/>
        <v/>
      </c>
    </row>
    <row r="41" spans="1:14" ht="19.899999999999999" customHeight="1">
      <c r="A41" s="15" t="s">
        <v>18</v>
      </c>
      <c r="B41" s="2">
        <f t="shared" si="4"/>
        <v>39</v>
      </c>
      <c r="C41" s="145" t="s">
        <v>98</v>
      </c>
      <c r="D41" s="145" t="s">
        <v>226</v>
      </c>
      <c r="E41" s="146" t="s">
        <v>274</v>
      </c>
      <c r="F41" s="146" t="s">
        <v>195</v>
      </c>
      <c r="G41" s="226">
        <v>5</v>
      </c>
      <c r="H41" s="147">
        <v>45766</v>
      </c>
      <c r="I41" s="148" t="s">
        <v>54</v>
      </c>
      <c r="J41" s="148" t="s">
        <v>71</v>
      </c>
      <c r="K41" s="116"/>
      <c r="L41" s="39">
        <f t="shared" si="1"/>
        <v>1261</v>
      </c>
      <c r="M41" s="39">
        <f t="shared" si="2"/>
        <v>39</v>
      </c>
      <c r="N41" s="39" t="str">
        <f t="shared" si="3"/>
        <v/>
      </c>
    </row>
    <row r="42" spans="1:14" ht="19.899999999999999" customHeight="1">
      <c r="A42" s="15" t="s">
        <v>18</v>
      </c>
      <c r="B42" s="2">
        <f t="shared" si="4"/>
        <v>40</v>
      </c>
      <c r="C42" s="145" t="s">
        <v>102</v>
      </c>
      <c r="D42" s="145" t="s">
        <v>69</v>
      </c>
      <c r="E42" s="146" t="s">
        <v>275</v>
      </c>
      <c r="F42" s="146" t="s">
        <v>95</v>
      </c>
      <c r="G42" s="226">
        <v>2</v>
      </c>
      <c r="H42" s="147">
        <v>45921</v>
      </c>
      <c r="I42" s="148" t="s">
        <v>60</v>
      </c>
      <c r="J42" s="148" t="s">
        <v>52</v>
      </c>
      <c r="K42" s="116"/>
      <c r="L42" s="39">
        <f t="shared" si="1"/>
        <v>1263</v>
      </c>
      <c r="M42" s="39">
        <f t="shared" si="2"/>
        <v>40</v>
      </c>
      <c r="N42" s="39" t="str">
        <f t="shared" si="3"/>
        <v/>
      </c>
    </row>
    <row r="43" spans="1:14" ht="19.899999999999999" customHeight="1">
      <c r="A43" s="15" t="s">
        <v>18</v>
      </c>
      <c r="B43" s="2">
        <f t="shared" si="4"/>
        <v>41</v>
      </c>
      <c r="C43" s="145" t="s">
        <v>104</v>
      </c>
      <c r="D43" s="145" t="s">
        <v>61</v>
      </c>
      <c r="E43" s="146" t="s">
        <v>276</v>
      </c>
      <c r="F43" s="146" t="s">
        <v>303</v>
      </c>
      <c r="G43" s="226">
        <v>5</v>
      </c>
      <c r="H43" s="147">
        <v>45766</v>
      </c>
      <c r="I43" s="148" t="s">
        <v>54</v>
      </c>
      <c r="J43" s="148" t="s">
        <v>71</v>
      </c>
      <c r="K43" s="116"/>
      <c r="L43" s="39">
        <f t="shared" si="1"/>
        <v>1265</v>
      </c>
      <c r="M43" s="39">
        <f t="shared" si="2"/>
        <v>41</v>
      </c>
      <c r="N43" s="39" t="str">
        <f t="shared" si="3"/>
        <v/>
      </c>
    </row>
    <row r="44" spans="1:14" ht="19.899999999999999" customHeight="1">
      <c r="A44" s="15" t="s">
        <v>18</v>
      </c>
      <c r="B44" s="2">
        <f t="shared" si="4"/>
        <v>41</v>
      </c>
      <c r="C44" s="145" t="s">
        <v>104</v>
      </c>
      <c r="D44" s="145" t="s">
        <v>53</v>
      </c>
      <c r="E44" s="146" t="s">
        <v>277</v>
      </c>
      <c r="F44" s="146" t="s">
        <v>57</v>
      </c>
      <c r="G44" s="226">
        <v>1</v>
      </c>
      <c r="H44" s="147">
        <v>45886</v>
      </c>
      <c r="I44" s="148" t="s">
        <v>317</v>
      </c>
      <c r="J44" s="148" t="s">
        <v>55</v>
      </c>
      <c r="K44" s="116"/>
      <c r="L44" s="39">
        <f t="shared" si="1"/>
        <v>1265</v>
      </c>
      <c r="M44" s="39">
        <f t="shared" si="2"/>
        <v>41</v>
      </c>
      <c r="N44" s="39" t="str">
        <f t="shared" si="3"/>
        <v/>
      </c>
    </row>
    <row r="45" spans="1:14" ht="19.899999999999999" customHeight="1">
      <c r="A45" s="15" t="s">
        <v>18</v>
      </c>
      <c r="B45" s="2">
        <f t="shared" si="4"/>
        <v>43</v>
      </c>
      <c r="C45" s="145" t="s">
        <v>106</v>
      </c>
      <c r="D45" s="145" t="s">
        <v>83</v>
      </c>
      <c r="E45" s="146" t="s">
        <v>278</v>
      </c>
      <c r="F45" s="146" t="s">
        <v>101</v>
      </c>
      <c r="G45" s="226">
        <v>6</v>
      </c>
      <c r="H45" s="147">
        <v>45899</v>
      </c>
      <c r="I45" s="148" t="s">
        <v>100</v>
      </c>
      <c r="J45" s="148" t="s">
        <v>71</v>
      </c>
      <c r="K45" s="116"/>
      <c r="L45" s="39">
        <f t="shared" si="1"/>
        <v>1266</v>
      </c>
      <c r="M45" s="39">
        <f t="shared" si="2"/>
        <v>43</v>
      </c>
      <c r="N45" s="39" t="str">
        <f t="shared" si="3"/>
        <v/>
      </c>
    </row>
    <row r="46" spans="1:14" ht="19.899999999999999" customHeight="1">
      <c r="A46" s="15" t="s">
        <v>18</v>
      </c>
      <c r="B46" s="2">
        <f t="shared" si="4"/>
        <v>43</v>
      </c>
      <c r="C46" s="145" t="s">
        <v>106</v>
      </c>
      <c r="D46" s="145" t="s">
        <v>61</v>
      </c>
      <c r="E46" s="146" t="s">
        <v>279</v>
      </c>
      <c r="F46" s="146" t="s">
        <v>64</v>
      </c>
      <c r="G46" s="226">
        <v>6</v>
      </c>
      <c r="H46" s="147">
        <v>45899</v>
      </c>
      <c r="I46" s="148" t="s">
        <v>100</v>
      </c>
      <c r="J46" s="148" t="s">
        <v>71</v>
      </c>
      <c r="K46" s="116"/>
      <c r="L46" s="39">
        <f t="shared" si="1"/>
        <v>1266</v>
      </c>
      <c r="M46" s="39">
        <f t="shared" si="2"/>
        <v>43</v>
      </c>
      <c r="N46" s="39" t="str">
        <f t="shared" si="3"/>
        <v/>
      </c>
    </row>
    <row r="47" spans="1:14" ht="19.899999999999999" customHeight="1">
      <c r="A47" s="15" t="s">
        <v>18</v>
      </c>
      <c r="B47" s="2">
        <f t="shared" si="4"/>
        <v>45</v>
      </c>
      <c r="C47" s="145" t="s">
        <v>108</v>
      </c>
      <c r="D47" s="145" t="s">
        <v>61</v>
      </c>
      <c r="E47" s="146" t="s">
        <v>280</v>
      </c>
      <c r="F47" s="146" t="s">
        <v>105</v>
      </c>
      <c r="G47" s="226">
        <v>5</v>
      </c>
      <c r="H47" s="147">
        <v>45766</v>
      </c>
      <c r="I47" s="148" t="s">
        <v>54</v>
      </c>
      <c r="J47" s="148" t="s">
        <v>71</v>
      </c>
      <c r="K47" s="116"/>
      <c r="L47" s="39">
        <f t="shared" si="1"/>
        <v>1267</v>
      </c>
      <c r="M47" s="39">
        <f t="shared" si="2"/>
        <v>45</v>
      </c>
      <c r="N47" s="39" t="str">
        <f t="shared" si="3"/>
        <v/>
      </c>
    </row>
    <row r="48" spans="1:14" ht="19.899999999999999" customHeight="1">
      <c r="A48" s="15" t="s">
        <v>18</v>
      </c>
      <c r="B48" s="2">
        <f t="shared" si="4"/>
        <v>46</v>
      </c>
      <c r="C48" s="145" t="s">
        <v>111</v>
      </c>
      <c r="D48" s="145" t="s">
        <v>113</v>
      </c>
      <c r="E48" s="146" t="s">
        <v>281</v>
      </c>
      <c r="F48" s="146" t="s">
        <v>125</v>
      </c>
      <c r="G48" s="226">
        <v>6</v>
      </c>
      <c r="H48" s="147">
        <v>45787</v>
      </c>
      <c r="I48" s="148" t="s">
        <v>130</v>
      </c>
      <c r="J48" s="148" t="s">
        <v>52</v>
      </c>
      <c r="K48" s="116"/>
      <c r="L48" s="39">
        <f t="shared" si="1"/>
        <v>1268</v>
      </c>
      <c r="M48" s="39">
        <f t="shared" si="2"/>
        <v>46</v>
      </c>
      <c r="N48" s="39" t="str">
        <f t="shared" si="3"/>
        <v/>
      </c>
    </row>
    <row r="49" spans="1:14" ht="19.899999999999999" customHeight="1">
      <c r="A49" s="15" t="s">
        <v>18</v>
      </c>
      <c r="B49" s="2">
        <f t="shared" si="4"/>
        <v>46</v>
      </c>
      <c r="C49" s="145" t="s">
        <v>111</v>
      </c>
      <c r="D49" s="145" t="s">
        <v>113</v>
      </c>
      <c r="E49" s="146" t="s">
        <v>282</v>
      </c>
      <c r="F49" s="146" t="s">
        <v>66</v>
      </c>
      <c r="G49" s="226">
        <v>1</v>
      </c>
      <c r="H49" s="147">
        <v>45787</v>
      </c>
      <c r="I49" s="148" t="s">
        <v>130</v>
      </c>
      <c r="J49" s="148" t="s">
        <v>52</v>
      </c>
      <c r="K49" s="116"/>
      <c r="L49" s="39">
        <f t="shared" si="1"/>
        <v>1268</v>
      </c>
      <c r="M49" s="39">
        <f t="shared" si="2"/>
        <v>46</v>
      </c>
      <c r="N49" s="39" t="str">
        <f t="shared" si="3"/>
        <v/>
      </c>
    </row>
    <row r="50" spans="1:14" ht="19.899999999999999" customHeight="1">
      <c r="A50" s="15" t="s">
        <v>18</v>
      </c>
      <c r="B50" s="2">
        <f t="shared" si="4"/>
        <v>48</v>
      </c>
      <c r="C50" s="145" t="s">
        <v>115</v>
      </c>
      <c r="D50" s="145" t="s">
        <v>114</v>
      </c>
      <c r="E50" s="146" t="s">
        <v>283</v>
      </c>
      <c r="F50" s="146" t="s">
        <v>112</v>
      </c>
      <c r="G50" s="226">
        <v>3</v>
      </c>
      <c r="H50" s="147">
        <v>45935</v>
      </c>
      <c r="I50" s="148" t="s">
        <v>319</v>
      </c>
      <c r="J50" s="148" t="s">
        <v>97</v>
      </c>
      <c r="K50" s="116"/>
      <c r="L50" s="39">
        <f t="shared" si="1"/>
        <v>1270</v>
      </c>
      <c r="M50" s="39">
        <f t="shared" si="2"/>
        <v>48</v>
      </c>
      <c r="N50" s="39" t="str">
        <f t="shared" si="3"/>
        <v/>
      </c>
    </row>
    <row r="51" spans="1:14" ht="19.899999999999999" customHeight="1">
      <c r="A51" s="15" t="s">
        <v>18</v>
      </c>
      <c r="B51" s="2">
        <f t="shared" si="4"/>
        <v>49</v>
      </c>
      <c r="C51" s="145" t="s">
        <v>118</v>
      </c>
      <c r="D51" s="145" t="s">
        <v>65</v>
      </c>
      <c r="E51" s="146" t="s">
        <v>284</v>
      </c>
      <c r="F51" s="146" t="s">
        <v>112</v>
      </c>
      <c r="G51" s="226">
        <v>3</v>
      </c>
      <c r="H51" s="147">
        <v>45766</v>
      </c>
      <c r="I51" s="148" t="s">
        <v>54</v>
      </c>
      <c r="J51" s="148" t="s">
        <v>97</v>
      </c>
      <c r="K51" s="116"/>
      <c r="L51" s="39">
        <f t="shared" si="1"/>
        <v>1271</v>
      </c>
      <c r="M51" s="39">
        <f t="shared" si="2"/>
        <v>49</v>
      </c>
      <c r="N51" s="39" t="str">
        <f t="shared" si="3"/>
        <v/>
      </c>
    </row>
    <row r="52" spans="1:14" ht="19.899999999999999" customHeight="1">
      <c r="A52" s="15" t="s">
        <v>18</v>
      </c>
      <c r="B52" s="4">
        <f t="shared" si="4"/>
        <v>49</v>
      </c>
      <c r="C52" s="202" t="s">
        <v>118</v>
      </c>
      <c r="D52" s="202" t="s">
        <v>132</v>
      </c>
      <c r="E52" s="203" t="s">
        <v>285</v>
      </c>
      <c r="F52" s="203" t="s">
        <v>174</v>
      </c>
      <c r="G52" s="227">
        <v>5</v>
      </c>
      <c r="H52" s="204">
        <v>45816</v>
      </c>
      <c r="I52" s="205" t="s">
        <v>96</v>
      </c>
      <c r="J52" s="205" t="s">
        <v>71</v>
      </c>
      <c r="K52" s="185"/>
      <c r="L52" s="39">
        <f t="shared" si="1"/>
        <v>1271</v>
      </c>
      <c r="M52" s="39">
        <f t="shared" si="2"/>
        <v>49</v>
      </c>
      <c r="N52" s="39" t="str">
        <f t="shared" si="3"/>
        <v/>
      </c>
    </row>
    <row r="53" spans="1:14" ht="19.899999999999999" customHeight="1">
      <c r="A53" s="15" t="s">
        <v>18</v>
      </c>
      <c r="B53" s="89">
        <f t="shared" si="4"/>
        <v>51</v>
      </c>
      <c r="C53" s="207" t="s">
        <v>121</v>
      </c>
      <c r="D53" s="207" t="s">
        <v>56</v>
      </c>
      <c r="E53" s="208" t="s">
        <v>286</v>
      </c>
      <c r="F53" s="208" t="s">
        <v>304</v>
      </c>
      <c r="G53" s="228">
        <v>2</v>
      </c>
      <c r="H53" s="209">
        <v>45766</v>
      </c>
      <c r="I53" s="210" t="s">
        <v>54</v>
      </c>
      <c r="J53" s="210" t="s">
        <v>97</v>
      </c>
      <c r="K53" s="89"/>
      <c r="L53" s="39">
        <f t="shared" si="1"/>
        <v>1272</v>
      </c>
      <c r="M53" s="39">
        <f t="shared" si="2"/>
        <v>51</v>
      </c>
      <c r="N53" s="39" t="str">
        <f t="shared" si="3"/>
        <v/>
      </c>
    </row>
    <row r="54" spans="1:14" ht="19.899999999999999" customHeight="1">
      <c r="A54" s="15" t="s">
        <v>18</v>
      </c>
      <c r="B54" s="56">
        <f t="shared" si="4"/>
        <v>51</v>
      </c>
      <c r="C54" s="211" t="s">
        <v>121</v>
      </c>
      <c r="D54" s="211" t="s">
        <v>50</v>
      </c>
      <c r="E54" s="212" t="s">
        <v>287</v>
      </c>
      <c r="F54" s="212" t="s">
        <v>64</v>
      </c>
      <c r="G54" s="229">
        <v>6</v>
      </c>
      <c r="H54" s="213">
        <v>45816</v>
      </c>
      <c r="I54" s="214" t="s">
        <v>96</v>
      </c>
      <c r="J54" s="214" t="s">
        <v>71</v>
      </c>
      <c r="K54" s="56"/>
      <c r="L54" s="39">
        <f t="shared" si="1"/>
        <v>1272</v>
      </c>
      <c r="M54" s="39">
        <f t="shared" si="2"/>
        <v>51</v>
      </c>
      <c r="N54" s="39" t="str">
        <f t="shared" si="3"/>
        <v/>
      </c>
    </row>
    <row r="55" spans="1:14" ht="19.899999999999999" customHeight="1">
      <c r="A55" s="15" t="s">
        <v>18</v>
      </c>
      <c r="B55" s="56">
        <f t="shared" si="4"/>
        <v>51</v>
      </c>
      <c r="C55" s="211" t="s">
        <v>121</v>
      </c>
      <c r="D55" s="211" t="s">
        <v>53</v>
      </c>
      <c r="E55" s="212" t="s">
        <v>288</v>
      </c>
      <c r="F55" s="212" t="s">
        <v>68</v>
      </c>
      <c r="G55" s="229">
        <v>4</v>
      </c>
      <c r="H55" s="213">
        <v>45850</v>
      </c>
      <c r="I55" s="214" t="s">
        <v>314</v>
      </c>
      <c r="J55" s="214" t="s">
        <v>52</v>
      </c>
      <c r="K55" s="56"/>
      <c r="L55" s="39">
        <f t="shared" si="1"/>
        <v>1272</v>
      </c>
      <c r="M55" s="39">
        <f>RANK(L55,L$3:L$70,1)</f>
        <v>51</v>
      </c>
      <c r="N55" s="39" t="str">
        <f>IF(M55=B55,"","dame")</f>
        <v/>
      </c>
    </row>
    <row r="56" spans="1:14" ht="19.899999999999999" customHeight="1">
      <c r="A56" s="15" t="s">
        <v>18</v>
      </c>
      <c r="B56" s="56">
        <f t="shared" si="4"/>
        <v>54</v>
      </c>
      <c r="C56" s="211" t="s">
        <v>122</v>
      </c>
      <c r="D56" s="211" t="s">
        <v>61</v>
      </c>
      <c r="E56" s="212" t="s">
        <v>289</v>
      </c>
      <c r="F56" s="212" t="s">
        <v>126</v>
      </c>
      <c r="G56" s="229">
        <v>4</v>
      </c>
      <c r="H56" s="213">
        <v>45815</v>
      </c>
      <c r="I56" s="214" t="s">
        <v>96</v>
      </c>
      <c r="J56" s="214" t="s">
        <v>52</v>
      </c>
      <c r="K56" s="56"/>
      <c r="L56" s="39">
        <f t="shared" si="1"/>
        <v>1273</v>
      </c>
      <c r="M56" s="39">
        <f t="shared" si="2"/>
        <v>54</v>
      </c>
      <c r="N56" s="39" t="str">
        <f t="shared" si="3"/>
        <v/>
      </c>
    </row>
    <row r="57" spans="1:14" ht="19.899999999999999" customHeight="1">
      <c r="A57" s="15" t="s">
        <v>18</v>
      </c>
      <c r="B57" s="56">
        <f t="shared" si="4"/>
        <v>55</v>
      </c>
      <c r="C57" s="211" t="s">
        <v>124</v>
      </c>
      <c r="D57" s="211" t="s">
        <v>61</v>
      </c>
      <c r="E57" s="212" t="s">
        <v>290</v>
      </c>
      <c r="F57" s="212" t="s">
        <v>303</v>
      </c>
      <c r="G57" s="229">
        <v>5</v>
      </c>
      <c r="H57" s="213">
        <v>45766</v>
      </c>
      <c r="I57" s="214" t="s">
        <v>54</v>
      </c>
      <c r="J57" s="214" t="s">
        <v>71</v>
      </c>
      <c r="K57" s="56"/>
      <c r="L57" s="39">
        <f t="shared" si="1"/>
        <v>1274</v>
      </c>
      <c r="M57" s="39">
        <f t="shared" si="2"/>
        <v>55</v>
      </c>
      <c r="N57" s="39" t="str">
        <f t="shared" si="3"/>
        <v/>
      </c>
    </row>
    <row r="58" spans="1:14" ht="19.899999999999999" customHeight="1">
      <c r="A58" s="15" t="s">
        <v>18</v>
      </c>
      <c r="B58" s="56">
        <f t="shared" si="4"/>
        <v>56</v>
      </c>
      <c r="C58" s="34" t="s">
        <v>231</v>
      </c>
      <c r="D58" s="94" t="s">
        <v>83</v>
      </c>
      <c r="E58" s="83" t="s">
        <v>291</v>
      </c>
      <c r="F58" s="83" t="s">
        <v>79</v>
      </c>
      <c r="G58" s="56">
        <v>3</v>
      </c>
      <c r="H58" s="66">
        <v>45781</v>
      </c>
      <c r="I58" s="70" t="s">
        <v>318</v>
      </c>
      <c r="J58" s="70" t="s">
        <v>313</v>
      </c>
      <c r="K58" s="56"/>
      <c r="L58" s="39">
        <f t="shared" ref="L58:L66" si="5">100*VALUE(C58)</f>
        <v>1275</v>
      </c>
      <c r="M58" s="39">
        <f t="shared" si="2"/>
        <v>56</v>
      </c>
      <c r="N58" s="39" t="str">
        <f t="shared" ref="N58:N66" si="6">IF(M58=B58,"","dame")</f>
        <v/>
      </c>
    </row>
    <row r="59" spans="1:14" ht="19.899999999999999" customHeight="1">
      <c r="A59" s="15" t="s">
        <v>18</v>
      </c>
      <c r="B59" s="56">
        <f t="shared" si="4"/>
        <v>56</v>
      </c>
      <c r="C59" s="34" t="s">
        <v>231</v>
      </c>
      <c r="D59" s="94" t="s">
        <v>61</v>
      </c>
      <c r="E59" s="83" t="s">
        <v>292</v>
      </c>
      <c r="F59" s="83" t="s">
        <v>305</v>
      </c>
      <c r="G59" s="56">
        <v>6</v>
      </c>
      <c r="H59" s="66">
        <v>45815</v>
      </c>
      <c r="I59" s="70" t="s">
        <v>96</v>
      </c>
      <c r="J59" s="70" t="s">
        <v>71</v>
      </c>
      <c r="K59" s="56"/>
      <c r="L59" s="39">
        <f t="shared" si="5"/>
        <v>1275</v>
      </c>
      <c r="M59" s="39">
        <f t="shared" si="2"/>
        <v>56</v>
      </c>
      <c r="N59" s="39" t="str">
        <f t="shared" si="6"/>
        <v/>
      </c>
    </row>
    <row r="60" spans="1:14" ht="19.899999999999999" customHeight="1">
      <c r="A60" s="15" t="s">
        <v>18</v>
      </c>
      <c r="B60" s="56">
        <f t="shared" si="4"/>
        <v>56</v>
      </c>
      <c r="C60" s="34" t="s">
        <v>231</v>
      </c>
      <c r="D60" s="94" t="s">
        <v>61</v>
      </c>
      <c r="E60" s="83" t="s">
        <v>293</v>
      </c>
      <c r="F60" s="83" t="s">
        <v>110</v>
      </c>
      <c r="G60" s="56">
        <v>3</v>
      </c>
      <c r="H60" s="66">
        <v>45899</v>
      </c>
      <c r="I60" s="70" t="s">
        <v>100</v>
      </c>
      <c r="J60" s="70" t="s">
        <v>97</v>
      </c>
      <c r="K60" s="56"/>
      <c r="L60" s="39">
        <f t="shared" si="5"/>
        <v>1275</v>
      </c>
      <c r="M60" s="39">
        <f t="shared" si="2"/>
        <v>56</v>
      </c>
      <c r="N60" s="39" t="str">
        <f t="shared" si="6"/>
        <v/>
      </c>
    </row>
    <row r="61" spans="1:14" ht="19.899999999999999" customHeight="1">
      <c r="A61" s="15" t="s">
        <v>18</v>
      </c>
      <c r="B61" s="56">
        <f t="shared" si="4"/>
        <v>59</v>
      </c>
      <c r="C61" s="34" t="s">
        <v>232</v>
      </c>
      <c r="D61" s="94" t="s">
        <v>133</v>
      </c>
      <c r="E61" s="238" t="s">
        <v>294</v>
      </c>
      <c r="F61" s="239" t="s">
        <v>306</v>
      </c>
      <c r="G61" s="82">
        <v>2</v>
      </c>
      <c r="H61" s="66">
        <v>45766</v>
      </c>
      <c r="I61" s="70" t="s">
        <v>54</v>
      </c>
      <c r="J61" s="70" t="s">
        <v>97</v>
      </c>
      <c r="K61" s="56"/>
      <c r="L61" s="39">
        <f t="shared" si="5"/>
        <v>1276</v>
      </c>
      <c r="M61" s="39">
        <f t="shared" si="2"/>
        <v>59</v>
      </c>
      <c r="N61" s="39" t="str">
        <f t="shared" si="6"/>
        <v/>
      </c>
    </row>
    <row r="62" spans="1:14" ht="19.899999999999999" customHeight="1">
      <c r="A62" s="15" t="s">
        <v>18</v>
      </c>
      <c r="B62" s="56">
        <f t="shared" si="4"/>
        <v>60</v>
      </c>
      <c r="C62" s="34" t="s">
        <v>233</v>
      </c>
      <c r="D62" s="94" t="s">
        <v>77</v>
      </c>
      <c r="E62" s="238" t="s">
        <v>295</v>
      </c>
      <c r="F62" s="239" t="s">
        <v>307</v>
      </c>
      <c r="G62" s="82">
        <v>5</v>
      </c>
      <c r="H62" s="66">
        <v>45766</v>
      </c>
      <c r="I62" s="70" t="s">
        <v>54</v>
      </c>
      <c r="J62" s="70" t="s">
        <v>71</v>
      </c>
      <c r="K62" s="56"/>
      <c r="L62" s="39">
        <f t="shared" si="5"/>
        <v>1277</v>
      </c>
      <c r="M62" s="39">
        <f t="shared" si="2"/>
        <v>60</v>
      </c>
      <c r="N62" s="39" t="str">
        <f t="shared" si="6"/>
        <v/>
      </c>
    </row>
    <row r="63" spans="1:14" ht="19.899999999999999" customHeight="1">
      <c r="A63" s="15" t="s">
        <v>18</v>
      </c>
      <c r="B63" s="56">
        <f t="shared" si="4"/>
        <v>60</v>
      </c>
      <c r="C63" s="34" t="s">
        <v>233</v>
      </c>
      <c r="D63" s="94" t="s">
        <v>83</v>
      </c>
      <c r="E63" s="83" t="s">
        <v>296</v>
      </c>
      <c r="F63" s="83" t="s">
        <v>70</v>
      </c>
      <c r="G63" s="56">
        <v>5</v>
      </c>
      <c r="H63" s="66">
        <v>45815</v>
      </c>
      <c r="I63" s="70" t="s">
        <v>96</v>
      </c>
      <c r="J63" s="70" t="s">
        <v>71</v>
      </c>
      <c r="K63" s="56"/>
      <c r="L63" s="39">
        <f t="shared" si="5"/>
        <v>1277</v>
      </c>
      <c r="M63" s="39">
        <f t="shared" si="2"/>
        <v>60</v>
      </c>
      <c r="N63" s="39" t="str">
        <f t="shared" si="6"/>
        <v/>
      </c>
    </row>
    <row r="64" spans="1:14" ht="19.899999999999999" customHeight="1">
      <c r="A64" s="15" t="s">
        <v>18</v>
      </c>
      <c r="B64" s="56">
        <f t="shared" si="4"/>
        <v>60</v>
      </c>
      <c r="C64" s="34" t="s">
        <v>233</v>
      </c>
      <c r="D64" s="94" t="s">
        <v>81</v>
      </c>
      <c r="E64" s="83" t="s">
        <v>297</v>
      </c>
      <c r="F64" s="83" t="s">
        <v>167</v>
      </c>
      <c r="G64" s="56">
        <v>3</v>
      </c>
      <c r="H64" s="66">
        <v>45899</v>
      </c>
      <c r="I64" s="70" t="s">
        <v>100</v>
      </c>
      <c r="J64" s="70" t="s">
        <v>97</v>
      </c>
      <c r="K64" s="56"/>
      <c r="L64" s="39">
        <f t="shared" si="5"/>
        <v>1277</v>
      </c>
      <c r="M64" s="39">
        <f t="shared" si="2"/>
        <v>60</v>
      </c>
      <c r="N64" s="39" t="str">
        <f t="shared" si="6"/>
        <v/>
      </c>
    </row>
    <row r="65" spans="1:14" ht="19.899999999999999" customHeight="1">
      <c r="A65" s="15" t="s">
        <v>18</v>
      </c>
      <c r="B65" s="56">
        <f t="shared" si="4"/>
        <v>63</v>
      </c>
      <c r="C65" s="34" t="s">
        <v>234</v>
      </c>
      <c r="D65" s="94" t="s">
        <v>132</v>
      </c>
      <c r="E65" s="83" t="s">
        <v>298</v>
      </c>
      <c r="F65" s="83" t="s">
        <v>160</v>
      </c>
      <c r="G65" s="56">
        <v>2</v>
      </c>
      <c r="H65" s="66">
        <v>45766</v>
      </c>
      <c r="I65" s="70" t="s">
        <v>54</v>
      </c>
      <c r="J65" s="70" t="s">
        <v>97</v>
      </c>
      <c r="K65" s="56"/>
      <c r="L65" s="39">
        <f t="shared" si="5"/>
        <v>1278</v>
      </c>
      <c r="M65" s="39">
        <f t="shared" si="2"/>
        <v>63</v>
      </c>
      <c r="N65" s="39" t="str">
        <f t="shared" si="6"/>
        <v/>
      </c>
    </row>
    <row r="66" spans="1:14" ht="21" customHeight="1">
      <c r="A66" s="15" t="s">
        <v>18</v>
      </c>
      <c r="B66" s="56">
        <f t="shared" si="4"/>
        <v>64</v>
      </c>
      <c r="C66" s="34" t="s">
        <v>235</v>
      </c>
      <c r="D66" s="94" t="s">
        <v>142</v>
      </c>
      <c r="E66" s="83" t="s">
        <v>299</v>
      </c>
      <c r="F66" s="83" t="s">
        <v>308</v>
      </c>
      <c r="G66" s="56">
        <v>5</v>
      </c>
      <c r="H66" s="66">
        <v>45899</v>
      </c>
      <c r="I66" s="70" t="s">
        <v>100</v>
      </c>
      <c r="J66" s="70" t="s">
        <v>71</v>
      </c>
      <c r="K66" s="56"/>
      <c r="L66" s="39">
        <f t="shared" si="5"/>
        <v>1279</v>
      </c>
      <c r="M66" s="39">
        <f t="shared" si="2"/>
        <v>64</v>
      </c>
      <c r="N66" s="39" t="str">
        <f t="shared" si="6"/>
        <v/>
      </c>
    </row>
    <row r="67" spans="1:14" ht="21" customHeight="1">
      <c r="A67" s="15"/>
      <c r="B67" s="56"/>
      <c r="C67" s="34"/>
      <c r="D67" s="94"/>
      <c r="E67" s="82"/>
      <c r="F67" s="82"/>
      <c r="G67" s="56"/>
      <c r="H67" s="66"/>
      <c r="I67" s="70"/>
      <c r="J67" s="70"/>
      <c r="K67" s="56"/>
    </row>
    <row r="68" spans="1:14" ht="17.25">
      <c r="C68" s="149"/>
      <c r="H68" s="66"/>
    </row>
    <row r="69" spans="1:14" ht="17.25">
      <c r="C69" s="149"/>
      <c r="H69" s="66"/>
    </row>
    <row r="70" spans="1:14" ht="17.25">
      <c r="C70" s="149"/>
      <c r="H70" s="66"/>
    </row>
    <row r="71" spans="1:14" ht="17.25">
      <c r="C71" s="149"/>
      <c r="H71" s="66"/>
    </row>
    <row r="72" spans="1:14" ht="17.25">
      <c r="C72" s="149"/>
      <c r="H72" s="66"/>
    </row>
    <row r="73" spans="1:14" ht="17.25">
      <c r="C73" s="149"/>
      <c r="H73" s="66"/>
    </row>
    <row r="74" spans="1:14" ht="17.25">
      <c r="C74" s="149"/>
      <c r="H74" s="66"/>
    </row>
    <row r="75" spans="1:14" ht="17.25">
      <c r="C75" s="149"/>
      <c r="H75" s="66"/>
    </row>
    <row r="76" spans="1:14" ht="17.25">
      <c r="C76" s="149"/>
      <c r="H76" s="66"/>
    </row>
    <row r="77" spans="1:14" ht="17.25">
      <c r="C77" s="149"/>
      <c r="H77" s="66"/>
    </row>
    <row r="78" spans="1:14" ht="17.25">
      <c r="C78" s="149"/>
      <c r="H78" s="66"/>
    </row>
    <row r="79" spans="1:14" ht="17.25">
      <c r="C79" s="149"/>
      <c r="H79" s="66"/>
    </row>
    <row r="80" spans="1:14" ht="17.25">
      <c r="C80" s="149"/>
      <c r="H80" s="66"/>
    </row>
    <row r="81" spans="3:8" ht="17.25">
      <c r="C81" s="149"/>
      <c r="H81" s="66"/>
    </row>
    <row r="82" spans="3:8" ht="17.25">
      <c r="C82" s="149"/>
      <c r="H82" s="66"/>
    </row>
    <row r="83" spans="3:8" ht="17.25">
      <c r="C83" s="149"/>
      <c r="H83" s="66"/>
    </row>
    <row r="84" spans="3:8" ht="17.25">
      <c r="C84" s="149"/>
      <c r="H84" s="66"/>
    </row>
    <row r="85" spans="3:8" ht="17.25">
      <c r="C85" s="149"/>
      <c r="H85" s="66"/>
    </row>
    <row r="86" spans="3:8" ht="17.25">
      <c r="C86" s="149"/>
      <c r="H86" s="66"/>
    </row>
    <row r="87" spans="3:8" ht="17.25">
      <c r="C87" s="149"/>
      <c r="H87" s="66"/>
    </row>
    <row r="88" spans="3:8" ht="17.25">
      <c r="C88" s="149"/>
      <c r="H88" s="66"/>
    </row>
    <row r="89" spans="3:8" ht="17.25">
      <c r="C89" s="149"/>
      <c r="H89" s="66"/>
    </row>
    <row r="90" spans="3:8" ht="17.25">
      <c r="C90" s="149"/>
      <c r="H90" s="66"/>
    </row>
  </sheetData>
  <phoneticPr fontId="1"/>
  <printOptions horizontalCentered="1"/>
  <pageMargins left="0.39370078740157483" right="0.39370078740157483" top="0.78740157480314965" bottom="0.59055118110236227" header="0.51181102362204722" footer="0.51181102362204722"/>
  <pageSetup paperSize="9" scale="76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82"/>
  <sheetViews>
    <sheetView view="pageBreakPreview" zoomScaleNormal="100" zoomScaleSheetLayoutView="100" workbookViewId="0"/>
  </sheetViews>
  <sheetFormatPr defaultColWidth="9" defaultRowHeight="13.5"/>
  <cols>
    <col min="1" max="1" width="8.375" style="78" bestFit="1" customWidth="1"/>
    <col min="2" max="2" width="8.125" style="78" bestFit="1" customWidth="1"/>
    <col min="3" max="3" width="12.375" style="30" bestFit="1" customWidth="1"/>
    <col min="4" max="4" width="7" style="78" bestFit="1" customWidth="1"/>
    <col min="5" max="5" width="20" style="78" bestFit="1" customWidth="1"/>
    <col min="6" max="6" width="16.625" style="78" bestFit="1" customWidth="1"/>
    <col min="7" max="7" width="7" style="80" bestFit="1" customWidth="1"/>
    <col min="8" max="8" width="9.125" style="78" bestFit="1" customWidth="1"/>
    <col min="9" max="9" width="22.375" style="81" customWidth="1"/>
    <col min="10" max="10" width="18.625" style="78" customWidth="1"/>
    <col min="11" max="11" width="7" style="80" bestFit="1" customWidth="1"/>
    <col min="12" max="16384" width="9" style="78"/>
  </cols>
  <sheetData>
    <row r="1" spans="1:13" ht="21" customHeight="1">
      <c r="A1" s="15"/>
      <c r="B1" s="16" t="s">
        <v>0</v>
      </c>
      <c r="C1" s="31" t="s">
        <v>26</v>
      </c>
      <c r="D1" s="17"/>
      <c r="E1" s="17" t="s">
        <v>24</v>
      </c>
      <c r="F1" s="18"/>
      <c r="G1" s="19"/>
      <c r="H1" s="20"/>
      <c r="I1" s="23"/>
      <c r="J1" s="21"/>
      <c r="K1" s="33"/>
    </row>
    <row r="2" spans="1:13" ht="21" customHeight="1">
      <c r="A2" s="15"/>
      <c r="B2" s="12" t="s">
        <v>3</v>
      </c>
      <c r="C2" s="28" t="s">
        <v>19</v>
      </c>
      <c r="D2" s="12" t="s">
        <v>25</v>
      </c>
      <c r="E2" s="14" t="s">
        <v>20</v>
      </c>
      <c r="F2" s="12" t="s">
        <v>21</v>
      </c>
      <c r="G2" s="12" t="s">
        <v>7</v>
      </c>
      <c r="H2" s="13" t="s">
        <v>8</v>
      </c>
      <c r="I2" s="22" t="s">
        <v>22</v>
      </c>
      <c r="J2" s="14" t="s">
        <v>23</v>
      </c>
      <c r="K2" s="14" t="s">
        <v>28</v>
      </c>
    </row>
    <row r="3" spans="1:13" ht="21" customHeight="1">
      <c r="A3" s="15"/>
      <c r="B3" s="10"/>
      <c r="C3" s="6"/>
      <c r="D3" s="64"/>
      <c r="E3" s="9"/>
      <c r="F3" s="45"/>
      <c r="G3" s="10"/>
      <c r="H3" s="46"/>
      <c r="I3" s="60"/>
      <c r="J3" s="11"/>
      <c r="K3" s="10"/>
      <c r="L3" s="78">
        <f>COUNTIF($E$3:$E$83,E3)</f>
        <v>0</v>
      </c>
    </row>
    <row r="4" spans="1:13" ht="21" customHeight="1">
      <c r="A4" s="15"/>
      <c r="B4" s="2"/>
      <c r="C4" s="25"/>
      <c r="D4" s="35"/>
      <c r="E4" s="7"/>
      <c r="F4" s="32"/>
      <c r="G4" s="2"/>
      <c r="H4" s="41"/>
      <c r="I4" s="62"/>
      <c r="J4" s="1"/>
      <c r="K4" s="2"/>
      <c r="L4" s="78">
        <f t="shared" ref="L4:L67" si="0">COUNTIF($E$3:$E$83,E4)</f>
        <v>0</v>
      </c>
      <c r="M4" s="79"/>
    </row>
    <row r="5" spans="1:13" ht="21" customHeight="1">
      <c r="A5" s="15"/>
      <c r="B5" s="2"/>
      <c r="C5" s="25"/>
      <c r="D5" s="35"/>
      <c r="E5" s="7"/>
      <c r="F5" s="32"/>
      <c r="G5" s="2"/>
      <c r="H5" s="41"/>
      <c r="I5" s="61"/>
      <c r="J5" s="1"/>
      <c r="K5" s="2"/>
      <c r="L5" s="78">
        <f t="shared" si="0"/>
        <v>0</v>
      </c>
    </row>
    <row r="6" spans="1:13" ht="21" customHeight="1">
      <c r="A6" s="15"/>
      <c r="B6" s="2"/>
      <c r="C6" s="25"/>
      <c r="D6" s="35"/>
      <c r="E6" s="7"/>
      <c r="F6" s="32"/>
      <c r="G6" s="2"/>
      <c r="H6" s="41"/>
      <c r="I6" s="63"/>
      <c r="J6" s="1"/>
      <c r="K6" s="2"/>
      <c r="L6" s="78">
        <f t="shared" si="0"/>
        <v>0</v>
      </c>
    </row>
    <row r="7" spans="1:13" ht="21" customHeight="1">
      <c r="A7" s="15"/>
      <c r="B7" s="2"/>
      <c r="C7" s="25"/>
      <c r="D7" s="35"/>
      <c r="E7" s="7"/>
      <c r="F7" s="32"/>
      <c r="G7" s="2"/>
      <c r="H7" s="41"/>
      <c r="I7" s="62"/>
      <c r="J7" s="1"/>
      <c r="K7" s="2"/>
      <c r="L7" s="78">
        <f t="shared" si="0"/>
        <v>0</v>
      </c>
    </row>
    <row r="8" spans="1:13" ht="21" customHeight="1">
      <c r="A8" s="15"/>
      <c r="B8" s="2"/>
      <c r="C8" s="25"/>
      <c r="D8" s="35"/>
      <c r="E8" s="7"/>
      <c r="F8" s="32"/>
      <c r="G8" s="2"/>
      <c r="H8" s="41"/>
      <c r="I8" s="62"/>
      <c r="J8" s="1"/>
      <c r="K8" s="2"/>
      <c r="L8" s="78">
        <f t="shared" si="0"/>
        <v>0</v>
      </c>
    </row>
    <row r="9" spans="1:13" ht="21" customHeight="1">
      <c r="A9" s="15"/>
      <c r="B9" s="2"/>
      <c r="C9" s="25"/>
      <c r="D9" s="35"/>
      <c r="E9" s="7"/>
      <c r="F9" s="32"/>
      <c r="G9" s="2"/>
      <c r="H9" s="41"/>
      <c r="I9" s="62"/>
      <c r="J9" s="1"/>
      <c r="K9" s="2"/>
      <c r="L9" s="78">
        <f t="shared" si="0"/>
        <v>0</v>
      </c>
    </row>
    <row r="10" spans="1:13" ht="21" customHeight="1">
      <c r="A10" s="15"/>
      <c r="B10" s="2"/>
      <c r="C10" s="25"/>
      <c r="D10" s="35"/>
      <c r="E10" s="7"/>
      <c r="F10" s="32"/>
      <c r="G10" s="2"/>
      <c r="H10" s="41"/>
      <c r="I10" s="62"/>
      <c r="J10" s="7"/>
      <c r="K10" s="2"/>
      <c r="L10" s="78">
        <f t="shared" si="0"/>
        <v>0</v>
      </c>
    </row>
    <row r="11" spans="1:13" ht="21" customHeight="1">
      <c r="A11" s="15"/>
      <c r="B11" s="2"/>
      <c r="C11" s="25"/>
      <c r="D11" s="36"/>
      <c r="E11" s="7"/>
      <c r="F11" s="32"/>
      <c r="G11" s="2"/>
      <c r="H11" s="41"/>
      <c r="I11" s="62"/>
      <c r="J11" s="1"/>
      <c r="K11" s="2"/>
      <c r="L11" s="78">
        <f t="shared" si="0"/>
        <v>0</v>
      </c>
    </row>
    <row r="12" spans="1:13" ht="21" customHeight="1">
      <c r="A12" s="15"/>
      <c r="B12" s="2"/>
      <c r="C12" s="25"/>
      <c r="D12" s="35"/>
      <c r="E12" s="7"/>
      <c r="F12" s="32"/>
      <c r="G12" s="2"/>
      <c r="H12" s="41"/>
      <c r="I12" s="62"/>
      <c r="J12" s="1"/>
      <c r="K12" s="2"/>
      <c r="L12" s="78">
        <f t="shared" si="0"/>
        <v>0</v>
      </c>
    </row>
    <row r="13" spans="1:13" ht="21" customHeight="1">
      <c r="A13" s="15"/>
      <c r="B13" s="2"/>
      <c r="C13" s="25"/>
      <c r="D13" s="35"/>
      <c r="E13" s="7"/>
      <c r="F13" s="32"/>
      <c r="G13" s="2"/>
      <c r="H13" s="41"/>
      <c r="I13" s="62"/>
      <c r="J13" s="1"/>
      <c r="K13" s="2"/>
      <c r="L13" s="78">
        <f t="shared" si="0"/>
        <v>0</v>
      </c>
    </row>
    <row r="14" spans="1:13" ht="21" customHeight="1">
      <c r="A14" s="15"/>
      <c r="B14" s="4"/>
      <c r="C14" s="26"/>
      <c r="D14" s="87"/>
      <c r="E14" s="8"/>
      <c r="F14" s="42"/>
      <c r="G14" s="4"/>
      <c r="H14" s="43"/>
      <c r="I14" s="88"/>
      <c r="J14" s="3"/>
      <c r="K14" s="4"/>
      <c r="L14" s="78">
        <f t="shared" si="0"/>
        <v>0</v>
      </c>
    </row>
    <row r="15" spans="1:13" ht="21" customHeight="1">
      <c r="A15" s="15"/>
      <c r="B15" s="89"/>
      <c r="C15" s="29"/>
      <c r="D15" s="90"/>
      <c r="E15" s="91"/>
      <c r="F15" s="92"/>
      <c r="G15" s="89"/>
      <c r="H15" s="68"/>
      <c r="I15" s="91"/>
      <c r="J15" s="93"/>
      <c r="K15" s="89"/>
      <c r="L15" s="78">
        <f t="shared" si="0"/>
        <v>0</v>
      </c>
    </row>
    <row r="16" spans="1:13" ht="21" customHeight="1">
      <c r="A16" s="15"/>
      <c r="B16" s="56"/>
      <c r="C16" s="24"/>
      <c r="D16" s="94"/>
      <c r="E16" s="83"/>
      <c r="F16" s="82"/>
      <c r="G16" s="56"/>
      <c r="H16" s="69"/>
      <c r="I16" s="83"/>
      <c r="J16" s="85"/>
      <c r="K16" s="86"/>
      <c r="L16" s="78">
        <f t="shared" si="0"/>
        <v>0</v>
      </c>
    </row>
    <row r="17" spans="1:12" ht="21" customHeight="1">
      <c r="A17" s="15"/>
      <c r="B17" s="56"/>
      <c r="C17" s="24"/>
      <c r="D17" s="94"/>
      <c r="E17" s="83"/>
      <c r="F17" s="82"/>
      <c r="G17" s="56"/>
      <c r="H17" s="69"/>
      <c r="I17" s="83"/>
      <c r="J17" s="70"/>
      <c r="K17" s="56"/>
      <c r="L17" s="78">
        <f t="shared" si="0"/>
        <v>0</v>
      </c>
    </row>
    <row r="18" spans="1:12" ht="21" customHeight="1">
      <c r="A18" s="15"/>
      <c r="B18" s="56"/>
      <c r="C18" s="24"/>
      <c r="D18" s="94"/>
      <c r="E18" s="83"/>
      <c r="F18" s="82"/>
      <c r="G18" s="56"/>
      <c r="H18" s="69"/>
      <c r="I18" s="83"/>
      <c r="J18" s="70"/>
      <c r="K18" s="56"/>
      <c r="L18" s="78">
        <f t="shared" si="0"/>
        <v>0</v>
      </c>
    </row>
    <row r="19" spans="1:12" s="37" customFormat="1" ht="21" customHeight="1">
      <c r="B19" s="56"/>
      <c r="C19" s="24"/>
      <c r="E19" s="83"/>
      <c r="F19" s="82"/>
      <c r="G19" s="56"/>
      <c r="H19" s="69"/>
      <c r="I19" s="83"/>
      <c r="J19" s="70"/>
      <c r="K19" s="56"/>
      <c r="L19" s="78">
        <f t="shared" si="0"/>
        <v>0</v>
      </c>
    </row>
    <row r="20" spans="1:12" ht="21" customHeight="1">
      <c r="A20" s="15"/>
      <c r="B20" s="56"/>
      <c r="C20" s="24"/>
      <c r="D20" s="94"/>
      <c r="E20" s="83"/>
      <c r="F20" s="82"/>
      <c r="G20" s="56"/>
      <c r="H20" s="69"/>
      <c r="I20" s="83"/>
      <c r="J20" s="85"/>
      <c r="K20" s="56"/>
      <c r="L20" s="78">
        <f t="shared" si="0"/>
        <v>0</v>
      </c>
    </row>
    <row r="21" spans="1:12" ht="21" customHeight="1">
      <c r="A21" s="15"/>
      <c r="B21" s="56"/>
      <c r="C21" s="24"/>
      <c r="D21" s="94"/>
      <c r="E21" s="83"/>
      <c r="F21" s="82"/>
      <c r="G21" s="56"/>
      <c r="H21" s="69"/>
      <c r="I21" s="83"/>
      <c r="J21" s="70"/>
      <c r="K21" s="56"/>
      <c r="L21" s="78">
        <f t="shared" si="0"/>
        <v>0</v>
      </c>
    </row>
    <row r="22" spans="1:12" ht="21" customHeight="1">
      <c r="A22" s="37"/>
      <c r="B22" s="56"/>
      <c r="C22" s="24"/>
      <c r="D22" s="15"/>
      <c r="E22" s="15"/>
      <c r="F22" s="56"/>
      <c r="G22" s="56"/>
      <c r="H22" s="95"/>
      <c r="I22" s="96"/>
      <c r="J22" s="15"/>
      <c r="K22" s="56"/>
      <c r="L22" s="78">
        <f t="shared" si="0"/>
        <v>0</v>
      </c>
    </row>
    <row r="23" spans="1:12" ht="21" customHeight="1">
      <c r="A23" s="15"/>
      <c r="B23" s="56"/>
      <c r="C23" s="24"/>
      <c r="D23" s="15"/>
      <c r="E23" s="15"/>
      <c r="F23" s="56"/>
      <c r="G23" s="56"/>
      <c r="H23" s="95"/>
      <c r="I23" s="96"/>
      <c r="J23" s="15"/>
      <c r="K23" s="56"/>
      <c r="L23" s="78">
        <f t="shared" si="0"/>
        <v>0</v>
      </c>
    </row>
    <row r="24" spans="1:12" ht="21" customHeight="1">
      <c r="F24" s="49"/>
      <c r="L24" s="78">
        <f t="shared" si="0"/>
        <v>0</v>
      </c>
    </row>
    <row r="25" spans="1:12" ht="21" customHeight="1">
      <c r="F25" s="49"/>
      <c r="L25" s="78">
        <f t="shared" si="0"/>
        <v>0</v>
      </c>
    </row>
    <row r="26" spans="1:12" ht="21" customHeight="1">
      <c r="F26" s="49"/>
      <c r="L26" s="78">
        <f t="shared" si="0"/>
        <v>0</v>
      </c>
    </row>
    <row r="27" spans="1:12" ht="21" customHeight="1">
      <c r="F27"/>
      <c r="L27" s="78">
        <f t="shared" si="0"/>
        <v>0</v>
      </c>
    </row>
    <row r="28" spans="1:12" ht="21" customHeight="1">
      <c r="F28" s="49"/>
      <c r="L28" s="78">
        <f t="shared" si="0"/>
        <v>0</v>
      </c>
    </row>
    <row r="29" spans="1:12" ht="21" customHeight="1">
      <c r="F29" s="49"/>
      <c r="L29" s="78">
        <f t="shared" si="0"/>
        <v>0</v>
      </c>
    </row>
    <row r="30" spans="1:12" ht="21" customHeight="1">
      <c r="F30" s="49"/>
      <c r="L30" s="78">
        <f t="shared" si="0"/>
        <v>0</v>
      </c>
    </row>
    <row r="31" spans="1:12" ht="21" customHeight="1">
      <c r="L31" s="78">
        <f t="shared" si="0"/>
        <v>0</v>
      </c>
    </row>
    <row r="32" spans="1:12" ht="21" customHeight="1">
      <c r="L32" s="78">
        <f t="shared" si="0"/>
        <v>0</v>
      </c>
    </row>
    <row r="33" spans="12:12" ht="21" customHeight="1">
      <c r="L33" s="78">
        <f t="shared" si="0"/>
        <v>0</v>
      </c>
    </row>
    <row r="34" spans="12:12" ht="21" customHeight="1">
      <c r="L34" s="78">
        <f t="shared" si="0"/>
        <v>0</v>
      </c>
    </row>
    <row r="35" spans="12:12" ht="21" customHeight="1">
      <c r="L35" s="78">
        <f t="shared" si="0"/>
        <v>0</v>
      </c>
    </row>
    <row r="36" spans="12:12" ht="21" customHeight="1">
      <c r="L36" s="78">
        <f t="shared" si="0"/>
        <v>0</v>
      </c>
    </row>
    <row r="37" spans="12:12" ht="21" customHeight="1">
      <c r="L37" s="78">
        <f t="shared" si="0"/>
        <v>0</v>
      </c>
    </row>
    <row r="38" spans="12:12" ht="21" customHeight="1">
      <c r="L38" s="78">
        <f t="shared" si="0"/>
        <v>0</v>
      </c>
    </row>
    <row r="39" spans="12:12" ht="21" customHeight="1">
      <c r="L39" s="78">
        <f t="shared" si="0"/>
        <v>0</v>
      </c>
    </row>
    <row r="40" spans="12:12" ht="21" customHeight="1">
      <c r="L40" s="78">
        <f t="shared" si="0"/>
        <v>0</v>
      </c>
    </row>
    <row r="41" spans="12:12" ht="21" customHeight="1">
      <c r="L41" s="78">
        <f t="shared" si="0"/>
        <v>0</v>
      </c>
    </row>
    <row r="42" spans="12:12" ht="21" customHeight="1">
      <c r="L42" s="78">
        <f t="shared" si="0"/>
        <v>0</v>
      </c>
    </row>
    <row r="43" spans="12:12" ht="21" customHeight="1">
      <c r="L43" s="78">
        <f t="shared" si="0"/>
        <v>0</v>
      </c>
    </row>
    <row r="44" spans="12:12" ht="21" customHeight="1">
      <c r="L44" s="78">
        <f t="shared" si="0"/>
        <v>0</v>
      </c>
    </row>
    <row r="45" spans="12:12" ht="21" customHeight="1">
      <c r="L45" s="78">
        <f t="shared" si="0"/>
        <v>0</v>
      </c>
    </row>
    <row r="46" spans="12:12" ht="21" customHeight="1">
      <c r="L46" s="78">
        <f t="shared" si="0"/>
        <v>0</v>
      </c>
    </row>
    <row r="47" spans="12:12" ht="21" customHeight="1">
      <c r="L47" s="78">
        <f t="shared" si="0"/>
        <v>0</v>
      </c>
    </row>
    <row r="48" spans="12:12" ht="21" customHeight="1">
      <c r="L48" s="78">
        <f t="shared" si="0"/>
        <v>0</v>
      </c>
    </row>
    <row r="49" spans="12:12" ht="21" customHeight="1">
      <c r="L49" s="78">
        <f t="shared" si="0"/>
        <v>0</v>
      </c>
    </row>
    <row r="50" spans="12:12" ht="21" customHeight="1">
      <c r="L50" s="78">
        <f t="shared" si="0"/>
        <v>0</v>
      </c>
    </row>
    <row r="51" spans="12:12" ht="21" customHeight="1">
      <c r="L51" s="78">
        <f t="shared" si="0"/>
        <v>0</v>
      </c>
    </row>
    <row r="52" spans="12:12" ht="21" customHeight="1">
      <c r="L52" s="78">
        <f t="shared" si="0"/>
        <v>0</v>
      </c>
    </row>
    <row r="53" spans="12:12">
      <c r="L53" s="78">
        <f t="shared" si="0"/>
        <v>0</v>
      </c>
    </row>
    <row r="54" spans="12:12">
      <c r="L54" s="78">
        <f t="shared" si="0"/>
        <v>0</v>
      </c>
    </row>
    <row r="55" spans="12:12">
      <c r="L55" s="78">
        <f t="shared" si="0"/>
        <v>0</v>
      </c>
    </row>
    <row r="56" spans="12:12">
      <c r="L56" s="78">
        <f t="shared" si="0"/>
        <v>0</v>
      </c>
    </row>
    <row r="57" spans="12:12">
      <c r="L57" s="78">
        <f t="shared" si="0"/>
        <v>0</v>
      </c>
    </row>
    <row r="58" spans="12:12">
      <c r="L58" s="78">
        <f t="shared" si="0"/>
        <v>0</v>
      </c>
    </row>
    <row r="59" spans="12:12">
      <c r="L59" s="78">
        <f t="shared" si="0"/>
        <v>0</v>
      </c>
    </row>
    <row r="60" spans="12:12">
      <c r="L60" s="78">
        <f t="shared" si="0"/>
        <v>0</v>
      </c>
    </row>
    <row r="61" spans="12:12">
      <c r="L61" s="78">
        <f t="shared" si="0"/>
        <v>0</v>
      </c>
    </row>
    <row r="62" spans="12:12">
      <c r="L62" s="78">
        <f t="shared" si="0"/>
        <v>0</v>
      </c>
    </row>
    <row r="63" spans="12:12">
      <c r="L63" s="78">
        <f t="shared" si="0"/>
        <v>0</v>
      </c>
    </row>
    <row r="64" spans="12:12">
      <c r="L64" s="78">
        <f t="shared" si="0"/>
        <v>0</v>
      </c>
    </row>
    <row r="65" spans="12:12">
      <c r="L65" s="78">
        <f t="shared" si="0"/>
        <v>0</v>
      </c>
    </row>
    <row r="66" spans="12:12">
      <c r="L66" s="78">
        <f t="shared" si="0"/>
        <v>0</v>
      </c>
    </row>
    <row r="67" spans="12:12">
      <c r="L67" s="78">
        <f t="shared" si="0"/>
        <v>0</v>
      </c>
    </row>
    <row r="68" spans="12:12">
      <c r="L68" s="78">
        <f t="shared" ref="L68:L82" si="1">COUNTIF($E$3:$E$83,E68)</f>
        <v>0</v>
      </c>
    </row>
    <row r="69" spans="12:12">
      <c r="L69" s="78">
        <f t="shared" si="1"/>
        <v>0</v>
      </c>
    </row>
    <row r="70" spans="12:12">
      <c r="L70" s="78">
        <f t="shared" si="1"/>
        <v>0</v>
      </c>
    </row>
    <row r="71" spans="12:12">
      <c r="L71" s="78">
        <f t="shared" si="1"/>
        <v>0</v>
      </c>
    </row>
    <row r="72" spans="12:12">
      <c r="L72" s="78">
        <f t="shared" si="1"/>
        <v>0</v>
      </c>
    </row>
    <row r="73" spans="12:12">
      <c r="L73" s="78">
        <f t="shared" si="1"/>
        <v>0</v>
      </c>
    </row>
    <row r="74" spans="12:12">
      <c r="L74" s="78">
        <f t="shared" si="1"/>
        <v>0</v>
      </c>
    </row>
    <row r="75" spans="12:12">
      <c r="L75" s="78">
        <f t="shared" si="1"/>
        <v>0</v>
      </c>
    </row>
    <row r="76" spans="12:12">
      <c r="L76" s="78">
        <f t="shared" si="1"/>
        <v>0</v>
      </c>
    </row>
    <row r="77" spans="12:12">
      <c r="L77" s="78">
        <f t="shared" si="1"/>
        <v>0</v>
      </c>
    </row>
    <row r="78" spans="12:12">
      <c r="L78" s="78">
        <f t="shared" si="1"/>
        <v>0</v>
      </c>
    </row>
    <row r="79" spans="12:12">
      <c r="L79" s="78">
        <f t="shared" si="1"/>
        <v>0</v>
      </c>
    </row>
    <row r="80" spans="12:12">
      <c r="L80" s="78">
        <f t="shared" si="1"/>
        <v>0</v>
      </c>
    </row>
    <row r="81" spans="12:12">
      <c r="L81" s="78">
        <f t="shared" si="1"/>
        <v>0</v>
      </c>
    </row>
    <row r="82" spans="12:12">
      <c r="L82" s="78">
        <f t="shared" si="1"/>
        <v>0</v>
      </c>
    </row>
  </sheetData>
  <phoneticPr fontId="1"/>
  <printOptions horizontalCentered="1"/>
  <pageMargins left="0.39370078740157483" right="0.39370078740157483" top="0.78740157480314965" bottom="0.59055118110236227" header="0.51181102362204722" footer="0.51181102362204722"/>
  <pageSetup paperSize="9" scale="74" orientation="portrait" r:id="rId1"/>
  <headerFooter alignWithMargins="0"/>
  <rowBreaks count="1" manualBreakCount="1">
    <brk id="14" max="16383" man="1"/>
  </rowBreaks>
  <colBreaks count="1" manualBreakCount="1">
    <brk id="1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N103"/>
  <sheetViews>
    <sheetView view="pageBreakPreview" zoomScale="70" zoomScaleNormal="125" zoomScaleSheetLayoutView="70" zoomScalePageLayoutView="125" workbookViewId="0"/>
  </sheetViews>
  <sheetFormatPr defaultColWidth="9" defaultRowHeight="13.5"/>
  <cols>
    <col min="1" max="1" width="7.625" style="39" bestFit="1" customWidth="1"/>
    <col min="2" max="2" width="8.125" style="40" bestFit="1" customWidth="1"/>
    <col min="3" max="3" width="10.5" style="30" bestFit="1" customWidth="1"/>
    <col min="4" max="4" width="7" style="40" bestFit="1" customWidth="1"/>
    <col min="5" max="5" width="20" style="40" bestFit="1" customWidth="1"/>
    <col min="6" max="6" width="16.625" style="40" bestFit="1" customWidth="1"/>
    <col min="7" max="7" width="7" style="40" bestFit="1" customWidth="1"/>
    <col min="8" max="8" width="9.125" style="40" bestFit="1" customWidth="1"/>
    <col min="9" max="9" width="22.375" style="39" customWidth="1"/>
    <col min="10" max="10" width="18.625" style="39" customWidth="1"/>
    <col min="11" max="11" width="7" style="40" bestFit="1" customWidth="1"/>
    <col min="12" max="16384" width="9" style="39"/>
  </cols>
  <sheetData>
    <row r="1" spans="1:14" ht="18.75">
      <c r="A1" s="15"/>
      <c r="B1" s="16" t="s">
        <v>0</v>
      </c>
      <c r="C1" s="44" t="s">
        <v>11</v>
      </c>
      <c r="D1" s="19"/>
      <c r="E1" s="19"/>
      <c r="F1" s="19"/>
      <c r="G1" s="19"/>
      <c r="H1" s="38"/>
      <c r="I1" s="19"/>
      <c r="J1" s="33"/>
      <c r="K1" s="33"/>
    </row>
    <row r="2" spans="1:14" ht="19.5" customHeight="1">
      <c r="A2" s="56" t="s">
        <v>44</v>
      </c>
      <c r="B2" s="12" t="s">
        <v>3</v>
      </c>
      <c r="C2" s="28" t="s">
        <v>19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12" t="s">
        <v>29</v>
      </c>
      <c r="J2" s="14" t="s">
        <v>30</v>
      </c>
      <c r="K2" s="14" t="s">
        <v>28</v>
      </c>
      <c r="L2" s="39" t="s">
        <v>47</v>
      </c>
    </row>
    <row r="3" spans="1:14" ht="21" customHeight="1">
      <c r="A3" s="56" t="s">
        <v>36</v>
      </c>
      <c r="B3" s="10">
        <f t="shared" ref="B3:B34" si="0">RANK(L3,L:L,1)</f>
        <v>1</v>
      </c>
      <c r="C3" s="111" t="s">
        <v>320</v>
      </c>
      <c r="D3" s="111" t="s">
        <v>69</v>
      </c>
      <c r="E3" s="137" t="s">
        <v>236</v>
      </c>
      <c r="F3" s="137" t="s">
        <v>57</v>
      </c>
      <c r="G3" s="124">
        <v>1</v>
      </c>
      <c r="H3" s="125">
        <v>45823</v>
      </c>
      <c r="I3" s="126" t="s">
        <v>321</v>
      </c>
      <c r="J3" s="126" t="s">
        <v>322</v>
      </c>
      <c r="K3" s="124" t="s">
        <v>1034</v>
      </c>
      <c r="L3" s="78">
        <f>100*VALUE(C3)</f>
        <v>2474</v>
      </c>
      <c r="M3" s="39">
        <f>RANK(L3,L$3:L$70,1)</f>
        <v>1</v>
      </c>
      <c r="N3" s="39" t="str">
        <f>IF(M3=B3,"","dame")</f>
        <v/>
      </c>
    </row>
    <row r="4" spans="1:14" ht="21" customHeight="1">
      <c r="A4" s="56" t="s">
        <v>36</v>
      </c>
      <c r="B4" s="2">
        <f t="shared" si="0"/>
        <v>2</v>
      </c>
      <c r="C4" s="115" t="s">
        <v>323</v>
      </c>
      <c r="D4" s="115" t="s">
        <v>129</v>
      </c>
      <c r="E4" s="138" t="s">
        <v>238</v>
      </c>
      <c r="F4" s="138" t="s">
        <v>135</v>
      </c>
      <c r="G4" s="121">
        <v>1</v>
      </c>
      <c r="H4" s="129">
        <v>45795</v>
      </c>
      <c r="I4" s="130" t="s">
        <v>130</v>
      </c>
      <c r="J4" s="130" t="s">
        <v>52</v>
      </c>
      <c r="K4" s="121"/>
      <c r="L4" s="78">
        <f t="shared" ref="L4:L50" si="1">100*VALUE(C4)</f>
        <v>2485</v>
      </c>
      <c r="M4" s="39">
        <f t="shared" ref="M4:M57" si="2">RANK(L4,L$3:L$70,1)</f>
        <v>2</v>
      </c>
      <c r="N4" s="39" t="str">
        <f t="shared" ref="N4:N57" si="3">IF(M4=B4,"","dame")</f>
        <v/>
      </c>
    </row>
    <row r="5" spans="1:14" ht="21" customHeight="1">
      <c r="A5" s="56" t="s">
        <v>36</v>
      </c>
      <c r="B5" s="2">
        <f t="shared" si="0"/>
        <v>3</v>
      </c>
      <c r="C5" s="115" t="s">
        <v>324</v>
      </c>
      <c r="D5" s="115" t="s">
        <v>53</v>
      </c>
      <c r="E5" s="138" t="s">
        <v>249</v>
      </c>
      <c r="F5" s="138" t="s">
        <v>64</v>
      </c>
      <c r="G5" s="121">
        <v>6</v>
      </c>
      <c r="H5" s="129">
        <v>45923</v>
      </c>
      <c r="I5" s="130" t="s">
        <v>60</v>
      </c>
      <c r="J5" s="130" t="s">
        <v>52</v>
      </c>
      <c r="K5" s="121"/>
      <c r="L5" s="78">
        <f t="shared" si="1"/>
        <v>2501</v>
      </c>
      <c r="M5" s="39">
        <f t="shared" si="2"/>
        <v>3</v>
      </c>
      <c r="N5" s="39" t="str">
        <f t="shared" si="3"/>
        <v/>
      </c>
    </row>
    <row r="6" spans="1:14" ht="21" customHeight="1">
      <c r="A6" s="56" t="s">
        <v>36</v>
      </c>
      <c r="B6" s="2">
        <f t="shared" si="0"/>
        <v>4</v>
      </c>
      <c r="C6" s="115" t="s">
        <v>325</v>
      </c>
      <c r="D6" s="115" t="s">
        <v>129</v>
      </c>
      <c r="E6" s="138" t="s">
        <v>265</v>
      </c>
      <c r="F6" s="138" t="s">
        <v>66</v>
      </c>
      <c r="G6" s="121">
        <v>1</v>
      </c>
      <c r="H6" s="129">
        <v>45795</v>
      </c>
      <c r="I6" s="130" t="s">
        <v>130</v>
      </c>
      <c r="J6" s="130" t="s">
        <v>52</v>
      </c>
      <c r="K6" s="121"/>
      <c r="L6" s="78">
        <f t="shared" si="1"/>
        <v>2504</v>
      </c>
      <c r="M6" s="39">
        <f t="shared" si="2"/>
        <v>4</v>
      </c>
      <c r="N6" s="39" t="str">
        <f t="shared" si="3"/>
        <v/>
      </c>
    </row>
    <row r="7" spans="1:14" ht="21" customHeight="1">
      <c r="A7" s="56" t="s">
        <v>36</v>
      </c>
      <c r="B7" s="2">
        <f t="shared" si="0"/>
        <v>5</v>
      </c>
      <c r="C7" s="115" t="s">
        <v>326</v>
      </c>
      <c r="D7" s="115" t="s">
        <v>129</v>
      </c>
      <c r="E7" s="138" t="s">
        <v>239</v>
      </c>
      <c r="F7" s="138" t="s">
        <v>59</v>
      </c>
      <c r="G7" s="121">
        <v>1</v>
      </c>
      <c r="H7" s="129">
        <v>45795</v>
      </c>
      <c r="I7" s="130" t="s">
        <v>130</v>
      </c>
      <c r="J7" s="130" t="s">
        <v>52</v>
      </c>
      <c r="K7" s="121"/>
      <c r="L7" s="78">
        <f t="shared" si="1"/>
        <v>2519</v>
      </c>
      <c r="M7" s="39">
        <f t="shared" si="2"/>
        <v>5</v>
      </c>
      <c r="N7" s="39" t="str">
        <f t="shared" si="3"/>
        <v/>
      </c>
    </row>
    <row r="8" spans="1:14" ht="21" customHeight="1">
      <c r="A8" s="56" t="s">
        <v>36</v>
      </c>
      <c r="B8" s="2">
        <f t="shared" si="0"/>
        <v>6</v>
      </c>
      <c r="C8" s="115" t="s">
        <v>327</v>
      </c>
      <c r="D8" s="115" t="s">
        <v>226</v>
      </c>
      <c r="E8" s="138" t="s">
        <v>328</v>
      </c>
      <c r="F8" s="138" t="s">
        <v>125</v>
      </c>
      <c r="G8" s="121">
        <v>6</v>
      </c>
      <c r="H8" s="129">
        <v>45865</v>
      </c>
      <c r="I8" s="130" t="s">
        <v>134</v>
      </c>
      <c r="J8" s="130" t="s">
        <v>311</v>
      </c>
      <c r="K8" s="121"/>
      <c r="L8" s="78">
        <f t="shared" si="1"/>
        <v>2523</v>
      </c>
      <c r="M8" s="39">
        <f t="shared" si="2"/>
        <v>6</v>
      </c>
      <c r="N8" s="39" t="str">
        <f t="shared" si="3"/>
        <v/>
      </c>
    </row>
    <row r="9" spans="1:14" ht="21" customHeight="1">
      <c r="A9" s="56" t="s">
        <v>36</v>
      </c>
      <c r="B9" s="2">
        <f t="shared" si="0"/>
        <v>7</v>
      </c>
      <c r="C9" s="115" t="s">
        <v>329</v>
      </c>
      <c r="D9" s="115" t="s">
        <v>99</v>
      </c>
      <c r="E9" s="138" t="s">
        <v>237</v>
      </c>
      <c r="F9" s="138" t="s">
        <v>103</v>
      </c>
      <c r="G9" s="121">
        <v>5</v>
      </c>
      <c r="H9" s="129">
        <v>45923</v>
      </c>
      <c r="I9" s="130" t="s">
        <v>60</v>
      </c>
      <c r="J9" s="130" t="s">
        <v>52</v>
      </c>
      <c r="K9" s="121"/>
      <c r="L9" s="78">
        <f t="shared" si="1"/>
        <v>2529</v>
      </c>
      <c r="M9" s="39">
        <f t="shared" si="2"/>
        <v>7</v>
      </c>
      <c r="N9" s="39" t="str">
        <f t="shared" si="3"/>
        <v/>
      </c>
    </row>
    <row r="10" spans="1:14" ht="21" customHeight="1">
      <c r="A10" s="56" t="s">
        <v>36</v>
      </c>
      <c r="B10" s="2">
        <f t="shared" si="0"/>
        <v>8</v>
      </c>
      <c r="C10" s="115" t="s">
        <v>330</v>
      </c>
      <c r="D10" s="115" t="s">
        <v>196</v>
      </c>
      <c r="E10" s="138" t="s">
        <v>244</v>
      </c>
      <c r="F10" s="138" t="s">
        <v>64</v>
      </c>
      <c r="G10" s="121">
        <v>6</v>
      </c>
      <c r="H10" s="129">
        <v>45949</v>
      </c>
      <c r="I10" s="130" t="s">
        <v>312</v>
      </c>
      <c r="J10" s="130" t="s">
        <v>188</v>
      </c>
      <c r="K10" s="121"/>
      <c r="L10" s="78">
        <f t="shared" si="1"/>
        <v>2532</v>
      </c>
      <c r="M10" s="39">
        <f t="shared" si="2"/>
        <v>8</v>
      </c>
      <c r="N10" s="39" t="str">
        <f t="shared" si="3"/>
        <v/>
      </c>
    </row>
    <row r="11" spans="1:14" ht="21" customHeight="1">
      <c r="A11" s="56" t="s">
        <v>36</v>
      </c>
      <c r="B11" s="2">
        <f t="shared" si="0"/>
        <v>9</v>
      </c>
      <c r="C11" s="115" t="s">
        <v>331</v>
      </c>
      <c r="D11" s="115" t="s">
        <v>129</v>
      </c>
      <c r="E11" s="138" t="s">
        <v>288</v>
      </c>
      <c r="F11" s="138" t="s">
        <v>68</v>
      </c>
      <c r="G11" s="121">
        <v>4</v>
      </c>
      <c r="H11" s="129">
        <v>45795</v>
      </c>
      <c r="I11" s="130" t="s">
        <v>130</v>
      </c>
      <c r="J11" s="130" t="s">
        <v>52</v>
      </c>
      <c r="K11" s="121"/>
      <c r="L11" s="78">
        <f t="shared" si="1"/>
        <v>2542</v>
      </c>
      <c r="M11" s="39">
        <f t="shared" si="2"/>
        <v>9</v>
      </c>
      <c r="N11" s="39" t="str">
        <f t="shared" si="3"/>
        <v/>
      </c>
    </row>
    <row r="12" spans="1:14" ht="21" customHeight="1">
      <c r="A12" s="56" t="s">
        <v>36</v>
      </c>
      <c r="B12" s="2">
        <f t="shared" si="0"/>
        <v>10</v>
      </c>
      <c r="C12" s="115" t="s">
        <v>332</v>
      </c>
      <c r="D12" s="115" t="s">
        <v>56</v>
      </c>
      <c r="E12" s="138" t="s">
        <v>264</v>
      </c>
      <c r="F12" s="138" t="s">
        <v>57</v>
      </c>
      <c r="G12" s="121">
        <v>1</v>
      </c>
      <c r="H12" s="129">
        <v>45923</v>
      </c>
      <c r="I12" s="130" t="s">
        <v>60</v>
      </c>
      <c r="J12" s="130" t="s">
        <v>52</v>
      </c>
      <c r="K12" s="121"/>
      <c r="L12" s="78">
        <f t="shared" si="1"/>
        <v>2545</v>
      </c>
      <c r="M12" s="39">
        <f t="shared" si="2"/>
        <v>10</v>
      </c>
      <c r="N12" s="39" t="str">
        <f t="shared" si="3"/>
        <v/>
      </c>
    </row>
    <row r="13" spans="1:14" ht="21" customHeight="1">
      <c r="A13" s="56" t="s">
        <v>36</v>
      </c>
      <c r="B13" s="2">
        <f t="shared" si="0"/>
        <v>11</v>
      </c>
      <c r="C13" s="115" t="s">
        <v>333</v>
      </c>
      <c r="D13" s="115" t="s">
        <v>334</v>
      </c>
      <c r="E13" s="138" t="s">
        <v>243</v>
      </c>
      <c r="F13" s="138" t="s">
        <v>208</v>
      </c>
      <c r="G13" s="121">
        <v>1</v>
      </c>
      <c r="H13" s="129">
        <v>45795</v>
      </c>
      <c r="I13" s="130" t="s">
        <v>130</v>
      </c>
      <c r="J13" s="130" t="s">
        <v>52</v>
      </c>
      <c r="K13" s="121"/>
      <c r="L13" s="78">
        <f t="shared" si="1"/>
        <v>2551</v>
      </c>
      <c r="M13" s="39">
        <f t="shared" si="2"/>
        <v>11</v>
      </c>
      <c r="N13" s="39" t="str">
        <f t="shared" si="3"/>
        <v/>
      </c>
    </row>
    <row r="14" spans="1:14" ht="21" customHeight="1">
      <c r="A14" s="56" t="s">
        <v>36</v>
      </c>
      <c r="B14" s="2">
        <f t="shared" si="0"/>
        <v>12</v>
      </c>
      <c r="C14" s="115" t="s">
        <v>335</v>
      </c>
      <c r="D14" s="115" t="s">
        <v>336</v>
      </c>
      <c r="E14" s="138" t="s">
        <v>337</v>
      </c>
      <c r="F14" s="138" t="s">
        <v>57</v>
      </c>
      <c r="G14" s="121">
        <v>1</v>
      </c>
      <c r="H14" s="129">
        <v>45956</v>
      </c>
      <c r="I14" s="130" t="s">
        <v>316</v>
      </c>
      <c r="J14" s="130" t="s">
        <v>62</v>
      </c>
      <c r="K14" s="121"/>
      <c r="L14" s="78">
        <f t="shared" si="1"/>
        <v>2553</v>
      </c>
      <c r="M14" s="39">
        <f t="shared" si="2"/>
        <v>12</v>
      </c>
      <c r="N14" s="39" t="str">
        <f t="shared" si="3"/>
        <v/>
      </c>
    </row>
    <row r="15" spans="1:14" ht="21" customHeight="1">
      <c r="A15" s="56" t="s">
        <v>36</v>
      </c>
      <c r="B15" s="2">
        <f t="shared" si="0"/>
        <v>13</v>
      </c>
      <c r="C15" s="115" t="s">
        <v>338</v>
      </c>
      <c r="D15" s="115" t="s">
        <v>91</v>
      </c>
      <c r="E15" s="138" t="s">
        <v>242</v>
      </c>
      <c r="F15" s="138" t="s">
        <v>103</v>
      </c>
      <c r="G15" s="121">
        <v>5</v>
      </c>
      <c r="H15" s="129">
        <v>45851</v>
      </c>
      <c r="I15" s="130" t="s">
        <v>314</v>
      </c>
      <c r="J15" s="130" t="s">
        <v>52</v>
      </c>
      <c r="K15" s="121"/>
      <c r="L15" s="78">
        <f t="shared" si="1"/>
        <v>2554</v>
      </c>
      <c r="M15" s="39">
        <f t="shared" si="2"/>
        <v>13</v>
      </c>
      <c r="N15" s="39" t="str">
        <f t="shared" si="3"/>
        <v/>
      </c>
    </row>
    <row r="16" spans="1:14" ht="21" customHeight="1">
      <c r="A16" s="56" t="s">
        <v>36</v>
      </c>
      <c r="B16" s="2">
        <f t="shared" si="0"/>
        <v>14</v>
      </c>
      <c r="C16" s="115" t="s">
        <v>339</v>
      </c>
      <c r="D16" s="115" t="s">
        <v>133</v>
      </c>
      <c r="E16" s="138" t="s">
        <v>261</v>
      </c>
      <c r="F16" s="138" t="s">
        <v>150</v>
      </c>
      <c r="G16" s="121">
        <v>4</v>
      </c>
      <c r="H16" s="129">
        <v>45774</v>
      </c>
      <c r="I16" s="130" t="s">
        <v>54</v>
      </c>
      <c r="J16" s="130" t="s">
        <v>313</v>
      </c>
      <c r="K16" s="121"/>
      <c r="L16" s="78">
        <f t="shared" si="1"/>
        <v>2556</v>
      </c>
      <c r="M16" s="39">
        <f t="shared" si="2"/>
        <v>14</v>
      </c>
      <c r="N16" s="39" t="str">
        <f t="shared" si="3"/>
        <v/>
      </c>
    </row>
    <row r="17" spans="1:14" ht="21" customHeight="1">
      <c r="A17" s="56" t="s">
        <v>36</v>
      </c>
      <c r="B17" s="2">
        <f t="shared" si="0"/>
        <v>15</v>
      </c>
      <c r="C17" s="115" t="s">
        <v>136</v>
      </c>
      <c r="D17" s="115" t="s">
        <v>117</v>
      </c>
      <c r="E17" s="138" t="s">
        <v>260</v>
      </c>
      <c r="F17" s="138" t="s">
        <v>123</v>
      </c>
      <c r="G17" s="121">
        <v>2</v>
      </c>
      <c r="H17" s="129">
        <v>45809</v>
      </c>
      <c r="I17" s="130" t="s">
        <v>96</v>
      </c>
      <c r="J17" s="130" t="s">
        <v>97</v>
      </c>
      <c r="K17" s="121"/>
      <c r="L17" s="78">
        <f t="shared" si="1"/>
        <v>2565</v>
      </c>
      <c r="M17" s="39">
        <f t="shared" si="2"/>
        <v>15</v>
      </c>
      <c r="N17" s="39" t="str">
        <f t="shared" si="3"/>
        <v/>
      </c>
    </row>
    <row r="18" spans="1:14" ht="21" customHeight="1">
      <c r="A18" s="56" t="s">
        <v>36</v>
      </c>
      <c r="B18" s="2">
        <f t="shared" si="0"/>
        <v>16</v>
      </c>
      <c r="C18" s="115" t="s">
        <v>340</v>
      </c>
      <c r="D18" s="115" t="s">
        <v>113</v>
      </c>
      <c r="E18" s="138" t="s">
        <v>341</v>
      </c>
      <c r="F18" s="138" t="s">
        <v>145</v>
      </c>
      <c r="G18" s="121">
        <v>2</v>
      </c>
      <c r="H18" s="129">
        <v>45767</v>
      </c>
      <c r="I18" s="130" t="s">
        <v>54</v>
      </c>
      <c r="J18" s="130" t="s">
        <v>97</v>
      </c>
      <c r="K18" s="121"/>
      <c r="L18" s="78">
        <f t="shared" si="1"/>
        <v>2568</v>
      </c>
      <c r="M18" s="39">
        <f t="shared" si="2"/>
        <v>16</v>
      </c>
      <c r="N18" s="39" t="str">
        <f t="shared" si="3"/>
        <v/>
      </c>
    </row>
    <row r="19" spans="1:14" ht="21" customHeight="1">
      <c r="A19" s="56" t="s">
        <v>36</v>
      </c>
      <c r="B19" s="2">
        <f t="shared" si="0"/>
        <v>17</v>
      </c>
      <c r="C19" s="115" t="s">
        <v>342</v>
      </c>
      <c r="D19" s="115" t="s">
        <v>336</v>
      </c>
      <c r="E19" s="138" t="s">
        <v>257</v>
      </c>
      <c r="F19" s="138" t="s">
        <v>57</v>
      </c>
      <c r="G19" s="121">
        <v>1</v>
      </c>
      <c r="H19" s="129">
        <v>45956</v>
      </c>
      <c r="I19" s="130" t="s">
        <v>316</v>
      </c>
      <c r="J19" s="130" t="s">
        <v>62</v>
      </c>
      <c r="K19" s="121"/>
      <c r="L19" s="78">
        <f t="shared" si="1"/>
        <v>2569</v>
      </c>
      <c r="M19" s="39">
        <f t="shared" si="2"/>
        <v>17</v>
      </c>
      <c r="N19" s="39" t="str">
        <f t="shared" si="3"/>
        <v/>
      </c>
    </row>
    <row r="20" spans="1:14" ht="21" customHeight="1">
      <c r="A20" s="56" t="s">
        <v>36</v>
      </c>
      <c r="B20" s="2">
        <f t="shared" si="0"/>
        <v>18</v>
      </c>
      <c r="C20" s="115" t="s">
        <v>343</v>
      </c>
      <c r="D20" s="115" t="s">
        <v>334</v>
      </c>
      <c r="E20" s="138" t="s">
        <v>248</v>
      </c>
      <c r="F20" s="138" t="s">
        <v>64</v>
      </c>
      <c r="G20" s="121">
        <v>6</v>
      </c>
      <c r="H20" s="129">
        <v>45795</v>
      </c>
      <c r="I20" s="130" t="s">
        <v>130</v>
      </c>
      <c r="J20" s="130" t="s">
        <v>52</v>
      </c>
      <c r="K20" s="121"/>
      <c r="L20" s="78">
        <f t="shared" si="1"/>
        <v>2573</v>
      </c>
      <c r="M20" s="39">
        <f t="shared" si="2"/>
        <v>18</v>
      </c>
      <c r="N20" s="39" t="str">
        <f t="shared" si="3"/>
        <v/>
      </c>
    </row>
    <row r="21" spans="1:14" ht="21" customHeight="1">
      <c r="A21" s="56" t="s">
        <v>36</v>
      </c>
      <c r="B21" s="2">
        <f t="shared" si="0"/>
        <v>19</v>
      </c>
      <c r="C21" s="115" t="s">
        <v>344</v>
      </c>
      <c r="D21" s="115" t="s">
        <v>345</v>
      </c>
      <c r="E21" s="138" t="s">
        <v>240</v>
      </c>
      <c r="F21" s="138" t="s">
        <v>300</v>
      </c>
      <c r="G21" s="121">
        <v>4</v>
      </c>
      <c r="H21" s="129">
        <v>45816</v>
      </c>
      <c r="I21" s="130" t="s">
        <v>96</v>
      </c>
      <c r="J21" s="130" t="s">
        <v>52</v>
      </c>
      <c r="K21" s="121"/>
      <c r="L21" s="78">
        <f t="shared" si="1"/>
        <v>2574</v>
      </c>
      <c r="M21" s="39">
        <f t="shared" si="2"/>
        <v>19</v>
      </c>
      <c r="N21" s="39" t="str">
        <f t="shared" si="3"/>
        <v/>
      </c>
    </row>
    <row r="22" spans="1:14" ht="21" customHeight="1">
      <c r="A22" s="56" t="s">
        <v>36</v>
      </c>
      <c r="B22" s="2">
        <f t="shared" si="0"/>
        <v>20</v>
      </c>
      <c r="C22" s="115" t="s">
        <v>346</v>
      </c>
      <c r="D22" s="115" t="s">
        <v>56</v>
      </c>
      <c r="E22" s="138" t="s">
        <v>273</v>
      </c>
      <c r="F22" s="138" t="s">
        <v>175</v>
      </c>
      <c r="G22" s="121">
        <v>6</v>
      </c>
      <c r="H22" s="129">
        <v>45923</v>
      </c>
      <c r="I22" s="130" t="s">
        <v>60</v>
      </c>
      <c r="J22" s="130" t="s">
        <v>52</v>
      </c>
      <c r="K22" s="121"/>
      <c r="L22" s="78">
        <f t="shared" si="1"/>
        <v>2576</v>
      </c>
      <c r="M22" s="39">
        <f t="shared" si="2"/>
        <v>20</v>
      </c>
      <c r="N22" s="39" t="str">
        <f t="shared" si="3"/>
        <v/>
      </c>
    </row>
    <row r="23" spans="1:14" ht="21" customHeight="1">
      <c r="A23" s="56" t="s">
        <v>36</v>
      </c>
      <c r="B23" s="2">
        <f t="shared" si="0"/>
        <v>21</v>
      </c>
      <c r="C23" s="115" t="s">
        <v>347</v>
      </c>
      <c r="D23" s="115" t="s">
        <v>53</v>
      </c>
      <c r="E23" s="138" t="s">
        <v>245</v>
      </c>
      <c r="F23" s="138" t="s">
        <v>301</v>
      </c>
      <c r="G23" s="121">
        <v>4</v>
      </c>
      <c r="H23" s="129">
        <v>45900</v>
      </c>
      <c r="I23" s="130" t="s">
        <v>100</v>
      </c>
      <c r="J23" s="130" t="s">
        <v>55</v>
      </c>
      <c r="K23" s="121"/>
      <c r="L23" s="78">
        <f t="shared" si="1"/>
        <v>2578</v>
      </c>
      <c r="M23" s="39">
        <f t="shared" si="2"/>
        <v>21</v>
      </c>
      <c r="N23" s="39" t="str">
        <f t="shared" si="3"/>
        <v/>
      </c>
    </row>
    <row r="24" spans="1:14" ht="21" customHeight="1">
      <c r="A24" s="56" t="s">
        <v>36</v>
      </c>
      <c r="B24" s="2">
        <f t="shared" si="0"/>
        <v>22</v>
      </c>
      <c r="C24" s="115" t="s">
        <v>348</v>
      </c>
      <c r="D24" s="115" t="s">
        <v>99</v>
      </c>
      <c r="E24" s="138" t="s">
        <v>246</v>
      </c>
      <c r="F24" s="138" t="s">
        <v>154</v>
      </c>
      <c r="G24" s="121">
        <v>2</v>
      </c>
      <c r="H24" s="129">
        <v>45923</v>
      </c>
      <c r="I24" s="130" t="s">
        <v>60</v>
      </c>
      <c r="J24" s="130" t="s">
        <v>52</v>
      </c>
      <c r="K24" s="121"/>
      <c r="L24" s="78">
        <f t="shared" si="1"/>
        <v>2580</v>
      </c>
      <c r="M24" s="39">
        <f t="shared" si="2"/>
        <v>22</v>
      </c>
      <c r="N24" s="39" t="str">
        <f t="shared" si="3"/>
        <v/>
      </c>
    </row>
    <row r="25" spans="1:14" ht="21" customHeight="1">
      <c r="A25" s="56" t="s">
        <v>36</v>
      </c>
      <c r="B25" s="2">
        <f t="shared" si="0"/>
        <v>23</v>
      </c>
      <c r="C25" s="115" t="s">
        <v>349</v>
      </c>
      <c r="D25" s="115" t="s">
        <v>152</v>
      </c>
      <c r="E25" s="138" t="s">
        <v>267</v>
      </c>
      <c r="F25" s="138" t="s">
        <v>68</v>
      </c>
      <c r="G25" s="121">
        <v>4</v>
      </c>
      <c r="H25" s="129">
        <v>45816</v>
      </c>
      <c r="I25" s="130" t="s">
        <v>96</v>
      </c>
      <c r="J25" s="130" t="s">
        <v>52</v>
      </c>
      <c r="K25" s="121"/>
      <c r="L25" s="78">
        <f t="shared" si="1"/>
        <v>2585</v>
      </c>
      <c r="M25" s="39">
        <f t="shared" si="2"/>
        <v>23</v>
      </c>
      <c r="N25" s="39" t="str">
        <f t="shared" si="3"/>
        <v/>
      </c>
    </row>
    <row r="26" spans="1:14" ht="21" customHeight="1">
      <c r="A26" s="56" t="s">
        <v>36</v>
      </c>
      <c r="B26" s="2">
        <f t="shared" si="0"/>
        <v>24</v>
      </c>
      <c r="C26" s="115" t="s">
        <v>350</v>
      </c>
      <c r="D26" s="115" t="s">
        <v>119</v>
      </c>
      <c r="E26" s="138" t="s">
        <v>271</v>
      </c>
      <c r="F26" s="138" t="s">
        <v>301</v>
      </c>
      <c r="G26" s="121">
        <v>4</v>
      </c>
      <c r="H26" s="129">
        <v>45795</v>
      </c>
      <c r="I26" s="130" t="s">
        <v>130</v>
      </c>
      <c r="J26" s="130" t="s">
        <v>52</v>
      </c>
      <c r="K26" s="121"/>
      <c r="L26" s="78">
        <f t="shared" si="1"/>
        <v>2587</v>
      </c>
      <c r="M26" s="39">
        <f t="shared" si="2"/>
        <v>24</v>
      </c>
      <c r="N26" s="39" t="str">
        <f t="shared" si="3"/>
        <v/>
      </c>
    </row>
    <row r="27" spans="1:14" ht="21" customHeight="1">
      <c r="A27" s="56" t="s">
        <v>36</v>
      </c>
      <c r="B27" s="2">
        <f t="shared" si="0"/>
        <v>25</v>
      </c>
      <c r="C27" s="115" t="s">
        <v>351</v>
      </c>
      <c r="D27" s="115" t="s">
        <v>196</v>
      </c>
      <c r="E27" s="138" t="s">
        <v>254</v>
      </c>
      <c r="F27" s="138" t="s">
        <v>64</v>
      </c>
      <c r="G27" s="121">
        <v>6</v>
      </c>
      <c r="H27" s="129">
        <v>45942</v>
      </c>
      <c r="I27" s="130" t="s">
        <v>316</v>
      </c>
      <c r="J27" s="130" t="s">
        <v>71</v>
      </c>
      <c r="K27" s="121"/>
      <c r="L27" s="78">
        <f t="shared" si="1"/>
        <v>2588</v>
      </c>
      <c r="M27" s="39">
        <f t="shared" si="2"/>
        <v>25</v>
      </c>
      <c r="N27" s="39" t="str">
        <f t="shared" si="3"/>
        <v/>
      </c>
    </row>
    <row r="28" spans="1:14" ht="21" customHeight="1">
      <c r="A28" s="56" t="s">
        <v>36</v>
      </c>
      <c r="B28" s="2">
        <f t="shared" si="0"/>
        <v>26</v>
      </c>
      <c r="C28" s="115" t="s">
        <v>352</v>
      </c>
      <c r="D28" s="115" t="s">
        <v>336</v>
      </c>
      <c r="E28" s="138" t="s">
        <v>251</v>
      </c>
      <c r="F28" s="138" t="s">
        <v>79</v>
      </c>
      <c r="G28" s="121">
        <v>3</v>
      </c>
      <c r="H28" s="129">
        <v>45900</v>
      </c>
      <c r="I28" s="130" t="s">
        <v>100</v>
      </c>
      <c r="J28" s="130" t="s">
        <v>97</v>
      </c>
      <c r="K28" s="121"/>
      <c r="L28" s="78">
        <f t="shared" si="1"/>
        <v>2589</v>
      </c>
      <c r="M28" s="39">
        <f t="shared" si="2"/>
        <v>26</v>
      </c>
      <c r="N28" s="39" t="str">
        <f t="shared" si="3"/>
        <v/>
      </c>
    </row>
    <row r="29" spans="1:14" ht="21" customHeight="1">
      <c r="A29" s="56" t="s">
        <v>36</v>
      </c>
      <c r="B29" s="2">
        <f t="shared" si="0"/>
        <v>27</v>
      </c>
      <c r="C29" s="115" t="s">
        <v>353</v>
      </c>
      <c r="D29" s="115" t="s">
        <v>99</v>
      </c>
      <c r="E29" s="138" t="s">
        <v>256</v>
      </c>
      <c r="F29" s="138" t="s">
        <v>66</v>
      </c>
      <c r="G29" s="121">
        <v>1</v>
      </c>
      <c r="H29" s="129">
        <v>45923</v>
      </c>
      <c r="I29" s="130" t="s">
        <v>60</v>
      </c>
      <c r="J29" s="130" t="s">
        <v>52</v>
      </c>
      <c r="K29" s="121"/>
      <c r="L29" s="78">
        <f t="shared" si="1"/>
        <v>2591</v>
      </c>
      <c r="M29" s="39">
        <f t="shared" si="2"/>
        <v>27</v>
      </c>
      <c r="N29" s="39" t="str">
        <f t="shared" si="3"/>
        <v/>
      </c>
    </row>
    <row r="30" spans="1:14" ht="21" customHeight="1">
      <c r="A30" s="56" t="s">
        <v>36</v>
      </c>
      <c r="B30" s="2">
        <f t="shared" si="0"/>
        <v>28</v>
      </c>
      <c r="C30" s="115" t="s">
        <v>139</v>
      </c>
      <c r="D30" s="115" t="s">
        <v>83</v>
      </c>
      <c r="E30" s="138" t="s">
        <v>272</v>
      </c>
      <c r="F30" s="138" t="s">
        <v>123</v>
      </c>
      <c r="G30" s="121">
        <v>2</v>
      </c>
      <c r="H30" s="129">
        <v>45900</v>
      </c>
      <c r="I30" s="130" t="s">
        <v>100</v>
      </c>
      <c r="J30" s="130" t="s">
        <v>97</v>
      </c>
      <c r="K30" s="121"/>
      <c r="L30" s="78">
        <f t="shared" si="1"/>
        <v>2594</v>
      </c>
      <c r="M30" s="39">
        <f t="shared" si="2"/>
        <v>28</v>
      </c>
      <c r="N30" s="39" t="str">
        <f t="shared" si="3"/>
        <v/>
      </c>
    </row>
    <row r="31" spans="1:14" ht="21" customHeight="1">
      <c r="A31" s="56" t="s">
        <v>36</v>
      </c>
      <c r="B31" s="2">
        <f t="shared" si="0"/>
        <v>29</v>
      </c>
      <c r="C31" s="115" t="s">
        <v>141</v>
      </c>
      <c r="D31" s="115" t="s">
        <v>336</v>
      </c>
      <c r="E31" s="138" t="s">
        <v>266</v>
      </c>
      <c r="F31" s="138" t="s">
        <v>144</v>
      </c>
      <c r="G31" s="121">
        <v>5</v>
      </c>
      <c r="H31" s="129">
        <v>45767</v>
      </c>
      <c r="I31" s="130" t="s">
        <v>54</v>
      </c>
      <c r="J31" s="130" t="s">
        <v>71</v>
      </c>
      <c r="K31" s="121"/>
      <c r="L31" s="78">
        <f t="shared" si="1"/>
        <v>2599</v>
      </c>
      <c r="M31" s="39">
        <f t="shared" si="2"/>
        <v>29</v>
      </c>
      <c r="N31" s="39" t="str">
        <f t="shared" si="3"/>
        <v/>
      </c>
    </row>
    <row r="32" spans="1:14" ht="21" customHeight="1">
      <c r="A32" s="56" t="s">
        <v>36</v>
      </c>
      <c r="B32" s="2">
        <f t="shared" si="0"/>
        <v>30</v>
      </c>
      <c r="C32" s="115" t="s">
        <v>143</v>
      </c>
      <c r="D32" s="115" t="s">
        <v>113</v>
      </c>
      <c r="E32" s="138" t="s">
        <v>252</v>
      </c>
      <c r="F32" s="138" t="s">
        <v>103</v>
      </c>
      <c r="G32" s="121">
        <v>5</v>
      </c>
      <c r="H32" s="129">
        <v>45767</v>
      </c>
      <c r="I32" s="130" t="s">
        <v>54</v>
      </c>
      <c r="J32" s="130" t="s">
        <v>71</v>
      </c>
      <c r="K32" s="121"/>
      <c r="L32" s="78">
        <f t="shared" si="1"/>
        <v>2601</v>
      </c>
      <c r="M32" s="39">
        <f t="shared" si="2"/>
        <v>30</v>
      </c>
      <c r="N32" s="39" t="str">
        <f t="shared" si="3"/>
        <v/>
      </c>
    </row>
    <row r="33" spans="1:14" ht="21" customHeight="1">
      <c r="A33" s="56" t="s">
        <v>36</v>
      </c>
      <c r="B33" s="2">
        <f t="shared" si="0"/>
        <v>31</v>
      </c>
      <c r="C33" s="115" t="s">
        <v>354</v>
      </c>
      <c r="D33" s="115" t="s">
        <v>196</v>
      </c>
      <c r="E33" s="138" t="s">
        <v>247</v>
      </c>
      <c r="F33" s="138" t="s">
        <v>68</v>
      </c>
      <c r="G33" s="121">
        <v>4</v>
      </c>
      <c r="H33" s="129">
        <v>45751</v>
      </c>
      <c r="I33" s="130" t="s">
        <v>355</v>
      </c>
      <c r="J33" s="130" t="s">
        <v>62</v>
      </c>
      <c r="K33" s="121"/>
      <c r="L33" s="78">
        <f t="shared" si="1"/>
        <v>2606</v>
      </c>
      <c r="M33" s="39">
        <f t="shared" si="2"/>
        <v>31</v>
      </c>
      <c r="N33" s="39" t="str">
        <f t="shared" si="3"/>
        <v/>
      </c>
    </row>
    <row r="34" spans="1:14" ht="21" customHeight="1">
      <c r="A34" s="56" t="s">
        <v>36</v>
      </c>
      <c r="B34" s="2">
        <f t="shared" si="0"/>
        <v>32</v>
      </c>
      <c r="C34" s="115" t="s">
        <v>356</v>
      </c>
      <c r="D34" s="115" t="s">
        <v>58</v>
      </c>
      <c r="E34" s="138" t="s">
        <v>281</v>
      </c>
      <c r="F34" s="138" t="s">
        <v>125</v>
      </c>
      <c r="G34" s="121">
        <v>6</v>
      </c>
      <c r="H34" s="129">
        <v>45767</v>
      </c>
      <c r="I34" s="130" t="s">
        <v>54</v>
      </c>
      <c r="J34" s="130" t="s">
        <v>71</v>
      </c>
      <c r="K34" s="121"/>
      <c r="L34" s="78">
        <f t="shared" si="1"/>
        <v>2607</v>
      </c>
      <c r="M34" s="39">
        <f t="shared" si="2"/>
        <v>32</v>
      </c>
      <c r="N34" s="39" t="str">
        <f t="shared" si="3"/>
        <v/>
      </c>
    </row>
    <row r="35" spans="1:14" ht="21" customHeight="1">
      <c r="A35" s="56" t="s">
        <v>36</v>
      </c>
      <c r="B35" s="2">
        <f t="shared" ref="B35:B57" si="4">RANK(L35,L:L,1)</f>
        <v>33</v>
      </c>
      <c r="C35" s="115" t="s">
        <v>357</v>
      </c>
      <c r="D35" s="115" t="s">
        <v>83</v>
      </c>
      <c r="E35" s="138" t="s">
        <v>358</v>
      </c>
      <c r="F35" s="138" t="s">
        <v>300</v>
      </c>
      <c r="G35" s="121">
        <v>4</v>
      </c>
      <c r="H35" s="129">
        <v>45774</v>
      </c>
      <c r="I35" s="130" t="s">
        <v>54</v>
      </c>
      <c r="J35" s="130" t="s">
        <v>313</v>
      </c>
      <c r="K35" s="121"/>
      <c r="L35" s="78">
        <f t="shared" si="1"/>
        <v>2611</v>
      </c>
      <c r="M35" s="39">
        <f t="shared" si="2"/>
        <v>33</v>
      </c>
      <c r="N35" s="39" t="str">
        <f t="shared" si="3"/>
        <v/>
      </c>
    </row>
    <row r="36" spans="1:14" ht="21" customHeight="1">
      <c r="A36" s="56" t="s">
        <v>36</v>
      </c>
      <c r="B36" s="2">
        <f t="shared" si="4"/>
        <v>34</v>
      </c>
      <c r="C36" s="115" t="s">
        <v>359</v>
      </c>
      <c r="D36" s="115" t="s">
        <v>87</v>
      </c>
      <c r="E36" s="138" t="s">
        <v>259</v>
      </c>
      <c r="F36" s="138" t="s">
        <v>123</v>
      </c>
      <c r="G36" s="121">
        <v>2</v>
      </c>
      <c r="H36" s="129">
        <v>45767</v>
      </c>
      <c r="I36" s="130" t="s">
        <v>54</v>
      </c>
      <c r="J36" s="130" t="s">
        <v>97</v>
      </c>
      <c r="K36" s="121"/>
      <c r="L36" s="78">
        <f t="shared" si="1"/>
        <v>2612</v>
      </c>
      <c r="M36" s="39">
        <f t="shared" si="2"/>
        <v>34</v>
      </c>
      <c r="N36" s="39" t="str">
        <f t="shared" si="3"/>
        <v/>
      </c>
    </row>
    <row r="37" spans="1:14" ht="21" customHeight="1">
      <c r="A37" s="56" t="s">
        <v>36</v>
      </c>
      <c r="B37" s="2">
        <f t="shared" si="4"/>
        <v>35</v>
      </c>
      <c r="C37" s="115" t="s">
        <v>360</v>
      </c>
      <c r="D37" s="115" t="s">
        <v>87</v>
      </c>
      <c r="E37" s="138" t="s">
        <v>263</v>
      </c>
      <c r="F37" s="138" t="s">
        <v>88</v>
      </c>
      <c r="G37" s="121">
        <v>5</v>
      </c>
      <c r="H37" s="129">
        <v>45900</v>
      </c>
      <c r="I37" s="130" t="s">
        <v>100</v>
      </c>
      <c r="J37" s="130" t="s">
        <v>71</v>
      </c>
      <c r="K37" s="121"/>
      <c r="L37" s="78">
        <f t="shared" si="1"/>
        <v>2613</v>
      </c>
      <c r="M37" s="39">
        <f t="shared" si="2"/>
        <v>35</v>
      </c>
      <c r="N37" s="39" t="str">
        <f t="shared" si="3"/>
        <v/>
      </c>
    </row>
    <row r="38" spans="1:14" ht="21" customHeight="1">
      <c r="A38" s="56" t="s">
        <v>36</v>
      </c>
      <c r="B38" s="2">
        <f t="shared" si="4"/>
        <v>36</v>
      </c>
      <c r="C38" s="115" t="s">
        <v>361</v>
      </c>
      <c r="D38" s="115" t="s">
        <v>152</v>
      </c>
      <c r="E38" s="138" t="s">
        <v>286</v>
      </c>
      <c r="F38" s="138" t="s">
        <v>304</v>
      </c>
      <c r="G38" s="121">
        <v>2</v>
      </c>
      <c r="H38" s="129">
        <v>45900</v>
      </c>
      <c r="I38" s="130" t="s">
        <v>100</v>
      </c>
      <c r="J38" s="130" t="s">
        <v>97</v>
      </c>
      <c r="K38" s="121"/>
      <c r="L38" s="78">
        <f t="shared" si="1"/>
        <v>2617</v>
      </c>
      <c r="M38" s="39">
        <f t="shared" si="2"/>
        <v>36</v>
      </c>
      <c r="N38" s="39" t="str">
        <f t="shared" si="3"/>
        <v/>
      </c>
    </row>
    <row r="39" spans="1:14" ht="21" customHeight="1">
      <c r="A39" s="56" t="s">
        <v>36</v>
      </c>
      <c r="B39" s="2">
        <f t="shared" si="4"/>
        <v>37</v>
      </c>
      <c r="C39" s="115" t="s">
        <v>146</v>
      </c>
      <c r="D39" s="115" t="s">
        <v>137</v>
      </c>
      <c r="E39" s="138" t="s">
        <v>362</v>
      </c>
      <c r="F39" s="138" t="s">
        <v>57</v>
      </c>
      <c r="G39" s="121">
        <v>1</v>
      </c>
      <c r="H39" s="129">
        <v>45816</v>
      </c>
      <c r="I39" s="130" t="s">
        <v>96</v>
      </c>
      <c r="J39" s="130" t="s">
        <v>52</v>
      </c>
      <c r="K39" s="121"/>
      <c r="L39" s="78">
        <f t="shared" si="1"/>
        <v>2618</v>
      </c>
      <c r="M39" s="39">
        <f t="shared" si="2"/>
        <v>37</v>
      </c>
      <c r="N39" s="39" t="str">
        <f t="shared" si="3"/>
        <v/>
      </c>
    </row>
    <row r="40" spans="1:14" ht="21" customHeight="1">
      <c r="A40" s="56" t="s">
        <v>36</v>
      </c>
      <c r="B40" s="2">
        <f t="shared" si="4"/>
        <v>38</v>
      </c>
      <c r="C40" s="115" t="s">
        <v>363</v>
      </c>
      <c r="D40" s="115" t="s">
        <v>196</v>
      </c>
      <c r="E40" s="138" t="s">
        <v>282</v>
      </c>
      <c r="F40" s="138" t="s">
        <v>66</v>
      </c>
      <c r="G40" s="121">
        <v>1</v>
      </c>
      <c r="H40" s="129">
        <v>45751</v>
      </c>
      <c r="I40" s="130" t="s">
        <v>355</v>
      </c>
      <c r="J40" s="130" t="s">
        <v>62</v>
      </c>
      <c r="K40" s="121"/>
      <c r="L40" s="78">
        <f t="shared" si="1"/>
        <v>2622</v>
      </c>
      <c r="M40" s="39">
        <f t="shared" si="2"/>
        <v>38</v>
      </c>
      <c r="N40" s="39" t="str">
        <f t="shared" si="3"/>
        <v/>
      </c>
    </row>
    <row r="41" spans="1:14" ht="21" customHeight="1">
      <c r="A41" s="56" t="s">
        <v>36</v>
      </c>
      <c r="B41" s="2">
        <f t="shared" si="4"/>
        <v>39</v>
      </c>
      <c r="C41" s="115" t="s">
        <v>364</v>
      </c>
      <c r="D41" s="115" t="s">
        <v>336</v>
      </c>
      <c r="E41" s="138" t="s">
        <v>365</v>
      </c>
      <c r="F41" s="138" t="s">
        <v>57</v>
      </c>
      <c r="G41" s="121">
        <v>1</v>
      </c>
      <c r="H41" s="129">
        <v>45956</v>
      </c>
      <c r="I41" s="130" t="s">
        <v>316</v>
      </c>
      <c r="J41" s="130" t="s">
        <v>62</v>
      </c>
      <c r="K41" s="121"/>
      <c r="L41" s="78">
        <f t="shared" si="1"/>
        <v>2624</v>
      </c>
      <c r="M41" s="39">
        <f t="shared" si="2"/>
        <v>39</v>
      </c>
      <c r="N41" s="39" t="str">
        <f t="shared" si="3"/>
        <v/>
      </c>
    </row>
    <row r="42" spans="1:14" ht="21" customHeight="1">
      <c r="A42" s="56" t="s">
        <v>36</v>
      </c>
      <c r="B42" s="2">
        <f t="shared" si="4"/>
        <v>40</v>
      </c>
      <c r="C42" s="115" t="s">
        <v>366</v>
      </c>
      <c r="D42" s="115" t="s">
        <v>61</v>
      </c>
      <c r="E42" s="138" t="s">
        <v>367</v>
      </c>
      <c r="F42" s="138" t="s">
        <v>144</v>
      </c>
      <c r="G42" s="121">
        <v>5</v>
      </c>
      <c r="H42" s="129">
        <v>45816</v>
      </c>
      <c r="I42" s="130" t="s">
        <v>96</v>
      </c>
      <c r="J42" s="130" t="s">
        <v>71</v>
      </c>
      <c r="K42" s="121"/>
      <c r="L42" s="78">
        <f t="shared" si="1"/>
        <v>2626</v>
      </c>
      <c r="M42" s="39">
        <f t="shared" si="2"/>
        <v>40</v>
      </c>
      <c r="N42" s="39" t="str">
        <f t="shared" si="3"/>
        <v/>
      </c>
    </row>
    <row r="43" spans="1:14" ht="21" customHeight="1">
      <c r="A43" s="56" t="s">
        <v>36</v>
      </c>
      <c r="B43" s="2">
        <f t="shared" si="4"/>
        <v>41</v>
      </c>
      <c r="C43" s="115" t="s">
        <v>368</v>
      </c>
      <c r="D43" s="115" t="s">
        <v>87</v>
      </c>
      <c r="E43" s="138" t="s">
        <v>369</v>
      </c>
      <c r="F43" s="138" t="s">
        <v>68</v>
      </c>
      <c r="G43" s="121">
        <v>4</v>
      </c>
      <c r="H43" s="129">
        <v>45900</v>
      </c>
      <c r="I43" s="130" t="s">
        <v>100</v>
      </c>
      <c r="J43" s="130" t="s">
        <v>55</v>
      </c>
      <c r="K43" s="121"/>
      <c r="L43" s="78">
        <f t="shared" si="1"/>
        <v>2627</v>
      </c>
      <c r="M43" s="39">
        <f t="shared" si="2"/>
        <v>41</v>
      </c>
      <c r="N43" s="39" t="str">
        <f t="shared" si="3"/>
        <v/>
      </c>
    </row>
    <row r="44" spans="1:14" ht="21" customHeight="1">
      <c r="A44" s="56" t="s">
        <v>36</v>
      </c>
      <c r="B44" s="2">
        <f t="shared" si="4"/>
        <v>42</v>
      </c>
      <c r="C44" s="115" t="s">
        <v>148</v>
      </c>
      <c r="D44" s="115" t="s">
        <v>109</v>
      </c>
      <c r="E44" s="138" t="s">
        <v>370</v>
      </c>
      <c r="F44" s="138" t="s">
        <v>300</v>
      </c>
      <c r="G44" s="121">
        <v>4</v>
      </c>
      <c r="H44" s="129">
        <v>45977</v>
      </c>
      <c r="I44" s="130" t="s">
        <v>316</v>
      </c>
      <c r="J44" s="130" t="s">
        <v>55</v>
      </c>
      <c r="K44" s="121"/>
      <c r="L44" s="78">
        <f t="shared" si="1"/>
        <v>2629</v>
      </c>
      <c r="M44" s="39">
        <f t="shared" si="2"/>
        <v>42</v>
      </c>
      <c r="N44" s="39" t="str">
        <f t="shared" si="3"/>
        <v/>
      </c>
    </row>
    <row r="45" spans="1:14" ht="21" customHeight="1">
      <c r="A45" s="56" t="s">
        <v>36</v>
      </c>
      <c r="B45" s="2">
        <f t="shared" si="4"/>
        <v>43</v>
      </c>
      <c r="C45" s="115" t="s">
        <v>371</v>
      </c>
      <c r="D45" s="115" t="s">
        <v>129</v>
      </c>
      <c r="E45" s="138" t="s">
        <v>241</v>
      </c>
      <c r="F45" s="138" t="s">
        <v>75</v>
      </c>
      <c r="G45" s="121">
        <v>5</v>
      </c>
      <c r="H45" s="129">
        <v>45767</v>
      </c>
      <c r="I45" s="130" t="s">
        <v>54</v>
      </c>
      <c r="J45" s="130" t="s">
        <v>71</v>
      </c>
      <c r="K45" s="121"/>
      <c r="L45" s="78">
        <f t="shared" si="1"/>
        <v>2634</v>
      </c>
      <c r="M45" s="39">
        <f t="shared" si="2"/>
        <v>43</v>
      </c>
      <c r="N45" s="39" t="str">
        <f t="shared" si="3"/>
        <v/>
      </c>
    </row>
    <row r="46" spans="1:14" ht="21" customHeight="1">
      <c r="A46" s="56" t="s">
        <v>36</v>
      </c>
      <c r="B46" s="2">
        <f t="shared" si="4"/>
        <v>43</v>
      </c>
      <c r="C46" s="115" t="s">
        <v>371</v>
      </c>
      <c r="D46" s="115" t="s">
        <v>113</v>
      </c>
      <c r="E46" s="138" t="s">
        <v>276</v>
      </c>
      <c r="F46" s="138" t="s">
        <v>303</v>
      </c>
      <c r="G46" s="121">
        <v>5</v>
      </c>
      <c r="H46" s="129">
        <v>45767</v>
      </c>
      <c r="I46" s="130" t="s">
        <v>54</v>
      </c>
      <c r="J46" s="130" t="s">
        <v>71</v>
      </c>
      <c r="K46" s="121"/>
      <c r="L46" s="78">
        <f t="shared" si="1"/>
        <v>2634</v>
      </c>
      <c r="M46" s="39">
        <f t="shared" si="2"/>
        <v>43</v>
      </c>
      <c r="N46" s="39" t="str">
        <f t="shared" si="3"/>
        <v/>
      </c>
    </row>
    <row r="47" spans="1:14" ht="21" customHeight="1">
      <c r="A47" s="56" t="s">
        <v>36</v>
      </c>
      <c r="B47" s="2">
        <f t="shared" si="4"/>
        <v>43</v>
      </c>
      <c r="C47" s="115" t="s">
        <v>371</v>
      </c>
      <c r="D47" s="115" t="s">
        <v>113</v>
      </c>
      <c r="E47" s="138" t="s">
        <v>372</v>
      </c>
      <c r="F47" s="138" t="s">
        <v>64</v>
      </c>
      <c r="G47" s="121">
        <v>6</v>
      </c>
      <c r="H47" s="129">
        <v>45882</v>
      </c>
      <c r="I47" s="130" t="s">
        <v>317</v>
      </c>
      <c r="J47" s="130" t="s">
        <v>71</v>
      </c>
      <c r="K47" s="121"/>
      <c r="L47" s="78">
        <f t="shared" si="1"/>
        <v>2634</v>
      </c>
      <c r="M47" s="39">
        <f t="shared" si="2"/>
        <v>43</v>
      </c>
      <c r="N47" s="39" t="str">
        <f t="shared" si="3"/>
        <v/>
      </c>
    </row>
    <row r="48" spans="1:14" ht="21" customHeight="1">
      <c r="A48" s="56" t="s">
        <v>36</v>
      </c>
      <c r="B48" s="2">
        <f t="shared" si="4"/>
        <v>46</v>
      </c>
      <c r="C48" s="115" t="s">
        <v>149</v>
      </c>
      <c r="D48" s="115" t="s">
        <v>334</v>
      </c>
      <c r="E48" s="138" t="s">
        <v>262</v>
      </c>
      <c r="F48" s="138" t="s">
        <v>79</v>
      </c>
      <c r="G48" s="121">
        <v>3</v>
      </c>
      <c r="H48" s="129">
        <v>45795</v>
      </c>
      <c r="I48" s="130" t="s">
        <v>130</v>
      </c>
      <c r="J48" s="130" t="s">
        <v>52</v>
      </c>
      <c r="K48" s="121"/>
      <c r="L48" s="78">
        <f t="shared" si="1"/>
        <v>2636</v>
      </c>
      <c r="M48" s="39">
        <f t="shared" si="2"/>
        <v>46</v>
      </c>
      <c r="N48" s="39" t="str">
        <f t="shared" si="3"/>
        <v/>
      </c>
    </row>
    <row r="49" spans="1:14" ht="21" customHeight="1">
      <c r="A49" s="56" t="s">
        <v>36</v>
      </c>
      <c r="B49" s="2">
        <f t="shared" si="4"/>
        <v>46</v>
      </c>
      <c r="C49" s="115" t="s">
        <v>149</v>
      </c>
      <c r="D49" s="115" t="s">
        <v>53</v>
      </c>
      <c r="E49" s="138" t="s">
        <v>373</v>
      </c>
      <c r="F49" s="138" t="s">
        <v>101</v>
      </c>
      <c r="G49" s="121">
        <v>6</v>
      </c>
      <c r="H49" s="129">
        <v>45823</v>
      </c>
      <c r="I49" s="130" t="s">
        <v>321</v>
      </c>
      <c r="J49" s="130" t="s">
        <v>322</v>
      </c>
      <c r="K49" s="121"/>
      <c r="L49" s="78">
        <f t="shared" si="1"/>
        <v>2636</v>
      </c>
      <c r="M49" s="39">
        <f t="shared" si="2"/>
        <v>46</v>
      </c>
      <c r="N49" s="39" t="str">
        <f t="shared" si="3"/>
        <v/>
      </c>
    </row>
    <row r="50" spans="1:14" ht="21" customHeight="1">
      <c r="A50" s="56" t="s">
        <v>36</v>
      </c>
      <c r="B50" s="2">
        <f t="shared" si="4"/>
        <v>48</v>
      </c>
      <c r="C50" s="25" t="s">
        <v>151</v>
      </c>
      <c r="D50" s="25" t="s">
        <v>334</v>
      </c>
      <c r="E50" s="7" t="s">
        <v>374</v>
      </c>
      <c r="F50" s="7" t="s">
        <v>300</v>
      </c>
      <c r="G50" s="32">
        <v>4</v>
      </c>
      <c r="H50" s="178">
        <v>45751</v>
      </c>
      <c r="I50" s="179" t="s">
        <v>355</v>
      </c>
      <c r="J50" s="179" t="s">
        <v>62</v>
      </c>
      <c r="K50" s="32"/>
      <c r="L50" s="78">
        <f t="shared" si="1"/>
        <v>2640</v>
      </c>
      <c r="M50" s="39">
        <f t="shared" si="2"/>
        <v>48</v>
      </c>
      <c r="N50" s="39" t="str">
        <f t="shared" si="3"/>
        <v/>
      </c>
    </row>
    <row r="51" spans="1:14" ht="21" customHeight="1">
      <c r="A51" s="56" t="s">
        <v>36</v>
      </c>
      <c r="B51" s="2">
        <f t="shared" si="4"/>
        <v>49</v>
      </c>
      <c r="C51" s="25" t="s">
        <v>375</v>
      </c>
      <c r="D51" s="25" t="s">
        <v>109</v>
      </c>
      <c r="E51" s="7" t="s">
        <v>376</v>
      </c>
      <c r="F51" s="7" t="s">
        <v>103</v>
      </c>
      <c r="G51" s="32">
        <v>5</v>
      </c>
      <c r="H51" s="178">
        <v>45942</v>
      </c>
      <c r="I51" s="179" t="s">
        <v>316</v>
      </c>
      <c r="J51" s="179" t="s">
        <v>71</v>
      </c>
      <c r="K51" s="32"/>
      <c r="L51" s="78">
        <f t="shared" ref="L51:L52" si="5">100*VALUE(C51)</f>
        <v>2642</v>
      </c>
      <c r="M51" s="39">
        <f t="shared" si="2"/>
        <v>49</v>
      </c>
      <c r="N51" s="39" t="str">
        <f t="shared" ref="N51:N52" si="6">IF(M51=B51,"","dame")</f>
        <v/>
      </c>
    </row>
    <row r="52" spans="1:14" ht="21" customHeight="1">
      <c r="A52" s="39" t="s">
        <v>36</v>
      </c>
      <c r="B52" s="4">
        <f t="shared" si="4"/>
        <v>50</v>
      </c>
      <c r="C52" s="180" t="s">
        <v>153</v>
      </c>
      <c r="D52" s="181" t="s">
        <v>336</v>
      </c>
      <c r="E52" s="8" t="s">
        <v>270</v>
      </c>
      <c r="F52" s="8" t="s">
        <v>84</v>
      </c>
      <c r="G52" s="4">
        <v>5</v>
      </c>
      <c r="H52" s="177">
        <v>45767</v>
      </c>
      <c r="I52" s="182" t="s">
        <v>54</v>
      </c>
      <c r="J52" s="3" t="s">
        <v>71</v>
      </c>
      <c r="K52" s="4"/>
      <c r="L52" s="78">
        <f t="shared" si="5"/>
        <v>2645</v>
      </c>
      <c r="M52" s="39">
        <f t="shared" si="2"/>
        <v>50</v>
      </c>
      <c r="N52" s="39" t="str">
        <f t="shared" si="6"/>
        <v/>
      </c>
    </row>
    <row r="53" spans="1:14" ht="21" customHeight="1">
      <c r="A53" s="15" t="s">
        <v>36</v>
      </c>
      <c r="B53" s="56">
        <f t="shared" si="4"/>
        <v>51</v>
      </c>
      <c r="C53" s="74" t="s">
        <v>377</v>
      </c>
      <c r="D53" s="94" t="s">
        <v>61</v>
      </c>
      <c r="E53" s="83" t="s">
        <v>378</v>
      </c>
      <c r="F53" s="83" t="s">
        <v>64</v>
      </c>
      <c r="G53" s="56">
        <v>6</v>
      </c>
      <c r="H53" s="66">
        <v>45942</v>
      </c>
      <c r="I53" s="70" t="s">
        <v>316</v>
      </c>
      <c r="J53" s="70" t="s">
        <v>71</v>
      </c>
      <c r="K53" s="56"/>
      <c r="L53" s="78">
        <f t="shared" ref="L53:L57" si="7">100*VALUE(C53)</f>
        <v>2646</v>
      </c>
      <c r="M53" s="39">
        <f t="shared" si="2"/>
        <v>51</v>
      </c>
      <c r="N53" s="39" t="str">
        <f t="shared" ref="N53:N55" si="8">IF(M53=B53,"","dame")</f>
        <v/>
      </c>
    </row>
    <row r="54" spans="1:14" ht="21" customHeight="1">
      <c r="A54" s="15" t="s">
        <v>36</v>
      </c>
      <c r="B54" s="56">
        <f t="shared" si="4"/>
        <v>52</v>
      </c>
      <c r="C54" s="74" t="s">
        <v>379</v>
      </c>
      <c r="D54" s="94" t="s">
        <v>114</v>
      </c>
      <c r="E54" s="83" t="s">
        <v>380</v>
      </c>
      <c r="F54" s="83" t="s">
        <v>66</v>
      </c>
      <c r="G54" s="56">
        <v>1</v>
      </c>
      <c r="H54" s="66">
        <v>45795</v>
      </c>
      <c r="I54" s="70" t="s">
        <v>130</v>
      </c>
      <c r="J54" s="70" t="s">
        <v>52</v>
      </c>
      <c r="K54" s="56"/>
      <c r="L54" s="78">
        <f t="shared" si="7"/>
        <v>2647</v>
      </c>
      <c r="M54" s="39">
        <f t="shared" si="2"/>
        <v>52</v>
      </c>
      <c r="N54" s="39" t="str">
        <f t="shared" si="8"/>
        <v/>
      </c>
    </row>
    <row r="55" spans="1:14" ht="21" customHeight="1">
      <c r="A55" s="15" t="s">
        <v>36</v>
      </c>
      <c r="B55" s="56">
        <f t="shared" si="4"/>
        <v>52</v>
      </c>
      <c r="C55" s="74" t="s">
        <v>379</v>
      </c>
      <c r="D55" s="94" t="s">
        <v>61</v>
      </c>
      <c r="E55" s="83" t="s">
        <v>381</v>
      </c>
      <c r="F55" s="83" t="s">
        <v>165</v>
      </c>
      <c r="G55" s="56">
        <v>5</v>
      </c>
      <c r="H55" s="102">
        <v>45816</v>
      </c>
      <c r="I55" s="70" t="s">
        <v>96</v>
      </c>
      <c r="J55" s="70" t="s">
        <v>71</v>
      </c>
      <c r="K55" s="56"/>
      <c r="L55" s="78">
        <f t="shared" si="7"/>
        <v>2647</v>
      </c>
      <c r="M55" s="39">
        <f t="shared" si="2"/>
        <v>52</v>
      </c>
      <c r="N55" s="39" t="str">
        <f t="shared" si="8"/>
        <v/>
      </c>
    </row>
    <row r="56" spans="1:14" ht="21" customHeight="1">
      <c r="A56" s="15" t="s">
        <v>36</v>
      </c>
      <c r="B56" s="56">
        <f t="shared" si="4"/>
        <v>54</v>
      </c>
      <c r="C56" s="74" t="s">
        <v>382</v>
      </c>
      <c r="D56" s="94" t="s">
        <v>127</v>
      </c>
      <c r="E56" s="83" t="s">
        <v>383</v>
      </c>
      <c r="F56" s="83" t="s">
        <v>123</v>
      </c>
      <c r="G56" s="56">
        <v>2</v>
      </c>
      <c r="H56" s="67">
        <v>45776</v>
      </c>
      <c r="I56" s="70" t="s">
        <v>185</v>
      </c>
      <c r="J56" s="70" t="s">
        <v>97</v>
      </c>
      <c r="K56" s="56"/>
      <c r="L56" s="78">
        <f t="shared" si="7"/>
        <v>2648</v>
      </c>
      <c r="M56" s="39">
        <f>RANK(L56,L$3:L$70,1)</f>
        <v>54</v>
      </c>
      <c r="N56" s="39" t="str">
        <f t="shared" si="3"/>
        <v/>
      </c>
    </row>
    <row r="57" spans="1:14" ht="21" customHeight="1">
      <c r="A57" s="15" t="s">
        <v>36</v>
      </c>
      <c r="B57" s="56">
        <f t="shared" si="4"/>
        <v>54</v>
      </c>
      <c r="C57" s="74" t="s">
        <v>382</v>
      </c>
      <c r="D57" s="94" t="s">
        <v>87</v>
      </c>
      <c r="E57" s="83" t="s">
        <v>384</v>
      </c>
      <c r="F57" s="83" t="s">
        <v>300</v>
      </c>
      <c r="G57" s="56">
        <v>4</v>
      </c>
      <c r="H57" s="103">
        <v>45900</v>
      </c>
      <c r="I57" s="70" t="s">
        <v>100</v>
      </c>
      <c r="J57" s="70" t="s">
        <v>55</v>
      </c>
      <c r="K57" s="56"/>
      <c r="L57" s="78">
        <f t="shared" si="7"/>
        <v>2648</v>
      </c>
      <c r="M57" s="39">
        <f t="shared" si="2"/>
        <v>54</v>
      </c>
      <c r="N57" s="39" t="str">
        <f t="shared" si="3"/>
        <v/>
      </c>
    </row>
    <row r="58" spans="1:14" ht="21" customHeight="1">
      <c r="A58" s="15" t="s">
        <v>1040</v>
      </c>
      <c r="B58" s="56">
        <f t="shared" ref="B58" si="9">RANK(L58,L:L,1)</f>
        <v>56</v>
      </c>
      <c r="C58" s="74" t="s">
        <v>1035</v>
      </c>
      <c r="D58" s="94" t="s">
        <v>129</v>
      </c>
      <c r="E58" s="96" t="s">
        <v>1036</v>
      </c>
      <c r="F58" s="96" t="s">
        <v>64</v>
      </c>
      <c r="G58" s="56">
        <v>6</v>
      </c>
      <c r="H58" s="66" t="s">
        <v>1037</v>
      </c>
      <c r="I58" s="70" t="s">
        <v>1038</v>
      </c>
      <c r="J58" s="70" t="s">
        <v>1039</v>
      </c>
      <c r="K58" s="56"/>
      <c r="L58" s="78">
        <f t="shared" ref="L58" si="10">100*VALUE(C58)</f>
        <v>2650</v>
      </c>
      <c r="M58" s="39">
        <f t="shared" ref="M58" si="11">RANK(L58,L$3:L$70,1)</f>
        <v>56</v>
      </c>
    </row>
    <row r="59" spans="1:14" ht="21" customHeight="1">
      <c r="A59" s="15"/>
      <c r="B59" s="56"/>
      <c r="C59" s="74"/>
      <c r="D59" s="94"/>
      <c r="E59" s="82"/>
      <c r="F59" s="82"/>
      <c r="G59" s="56"/>
      <c r="H59" s="66"/>
      <c r="I59" s="70"/>
      <c r="J59" s="70"/>
      <c r="K59" s="56"/>
      <c r="L59" s="78"/>
    </row>
    <row r="60" spans="1:14" ht="21" customHeight="1">
      <c r="A60" s="15"/>
      <c r="B60" s="56"/>
      <c r="C60" s="74"/>
      <c r="D60" s="94"/>
      <c r="E60" s="82"/>
      <c r="F60" s="82"/>
      <c r="G60" s="56"/>
      <c r="H60" s="66"/>
      <c r="I60" s="70"/>
      <c r="J60" s="70"/>
      <c r="K60" s="56"/>
      <c r="L60" s="78"/>
    </row>
    <row r="61" spans="1:14" ht="21" customHeight="1">
      <c r="A61" s="15"/>
      <c r="B61" s="56"/>
      <c r="C61" s="74"/>
      <c r="D61" s="94"/>
      <c r="E61" s="82"/>
      <c r="F61" s="82"/>
      <c r="G61" s="56"/>
      <c r="H61" s="66"/>
      <c r="I61" s="70"/>
      <c r="J61" s="70"/>
      <c r="K61" s="56"/>
      <c r="L61" s="78"/>
    </row>
    <row r="62" spans="1:14" ht="21" customHeight="1">
      <c r="B62" s="56"/>
      <c r="C62" s="74"/>
      <c r="D62" s="94"/>
      <c r="E62" s="82"/>
      <c r="F62" s="82"/>
      <c r="G62" s="56"/>
      <c r="H62" s="66"/>
      <c r="I62" s="70"/>
      <c r="J62" s="70"/>
      <c r="K62" s="56"/>
      <c r="L62" s="78"/>
    </row>
    <row r="63" spans="1:14" ht="21" customHeight="1">
      <c r="A63" s="15"/>
      <c r="B63" s="56"/>
      <c r="C63" s="74"/>
      <c r="D63" s="94"/>
      <c r="E63" s="82"/>
      <c r="F63" s="82"/>
      <c r="G63" s="56"/>
      <c r="H63" s="66"/>
      <c r="I63" s="70"/>
      <c r="J63" s="70"/>
      <c r="K63" s="56"/>
      <c r="L63" s="78"/>
    </row>
    <row r="64" spans="1:14" ht="21" customHeight="1">
      <c r="A64" s="15"/>
      <c r="B64" s="56"/>
      <c r="C64" s="74"/>
      <c r="D64" s="94"/>
      <c r="E64" s="82"/>
      <c r="F64" s="82"/>
      <c r="G64" s="56"/>
      <c r="H64" s="66"/>
      <c r="I64" s="70"/>
      <c r="J64" s="70"/>
      <c r="K64" s="56"/>
      <c r="L64" s="78"/>
    </row>
    <row r="65" spans="1:12" ht="21" customHeight="1">
      <c r="A65" s="15"/>
      <c r="B65" s="56"/>
      <c r="C65" s="74"/>
      <c r="D65" s="94"/>
      <c r="E65" s="82"/>
      <c r="F65" s="82"/>
      <c r="G65" s="56"/>
      <c r="H65" s="67"/>
      <c r="I65" s="70"/>
      <c r="J65" s="70"/>
      <c r="K65" s="56"/>
      <c r="L65" s="78"/>
    </row>
    <row r="66" spans="1:12" ht="21" customHeight="1">
      <c r="A66" s="15"/>
      <c r="B66" s="56"/>
      <c r="C66" s="74"/>
      <c r="D66" s="94"/>
      <c r="E66" s="82"/>
      <c r="F66" s="82"/>
      <c r="G66" s="56"/>
      <c r="H66" s="67"/>
      <c r="I66" s="70"/>
      <c r="J66" s="70"/>
      <c r="K66" s="56"/>
      <c r="L66" s="78"/>
    </row>
    <row r="67" spans="1:12" ht="17.25">
      <c r="C67" s="75"/>
      <c r="H67" s="67"/>
      <c r="L67" s="78"/>
    </row>
    <row r="68" spans="1:12" ht="17.25">
      <c r="C68" s="75"/>
      <c r="H68" s="67"/>
      <c r="L68" s="78"/>
    </row>
    <row r="69" spans="1:12" ht="17.25">
      <c r="C69" s="75"/>
      <c r="H69" s="67"/>
      <c r="L69" s="78"/>
    </row>
    <row r="70" spans="1:12" ht="17.25">
      <c r="C70" s="75"/>
      <c r="H70" s="67"/>
      <c r="L70" s="78"/>
    </row>
    <row r="71" spans="1:12" ht="17.25">
      <c r="C71" s="75"/>
      <c r="H71" s="67"/>
      <c r="L71" s="78"/>
    </row>
    <row r="72" spans="1:12" ht="17.25">
      <c r="C72" s="75"/>
      <c r="H72" s="67"/>
      <c r="L72" s="78"/>
    </row>
    <row r="73" spans="1:12" ht="17.25">
      <c r="C73" s="75"/>
      <c r="H73" s="67"/>
      <c r="L73" s="78"/>
    </row>
    <row r="74" spans="1:12" ht="17.25">
      <c r="C74" s="75"/>
      <c r="H74" s="67"/>
      <c r="L74" s="78"/>
    </row>
    <row r="75" spans="1:12" ht="17.25">
      <c r="C75" s="75"/>
      <c r="H75" s="67"/>
      <c r="L75" s="78"/>
    </row>
    <row r="76" spans="1:12" ht="17.25">
      <c r="C76" s="75"/>
      <c r="H76" s="67"/>
      <c r="L76" s="78"/>
    </row>
    <row r="77" spans="1:12" ht="17.25">
      <c r="C77" s="75"/>
      <c r="H77" s="67"/>
      <c r="L77" s="78"/>
    </row>
    <row r="78" spans="1:12" ht="17.25">
      <c r="C78" s="75"/>
      <c r="H78" s="67"/>
      <c r="L78" s="78"/>
    </row>
    <row r="79" spans="1:12" ht="17.25">
      <c r="C79" s="75"/>
      <c r="H79" s="67"/>
      <c r="L79" s="78"/>
    </row>
    <row r="80" spans="1:12" ht="17.25">
      <c r="C80" s="75"/>
      <c r="H80" s="67"/>
      <c r="L80" s="78"/>
    </row>
    <row r="81" spans="3:12" ht="17.25">
      <c r="C81" s="75"/>
      <c r="H81" s="67"/>
      <c r="L81" s="78"/>
    </row>
    <row r="82" spans="3:12" ht="17.25">
      <c r="C82" s="75"/>
      <c r="H82" s="67"/>
      <c r="L82" s="78"/>
    </row>
    <row r="83" spans="3:12" ht="17.25">
      <c r="C83" s="75"/>
      <c r="H83" s="67"/>
      <c r="L83" s="78"/>
    </row>
    <row r="84" spans="3:12" ht="17.25">
      <c r="C84" s="75"/>
      <c r="H84" s="67"/>
      <c r="L84" s="78"/>
    </row>
    <row r="85" spans="3:12" ht="17.25">
      <c r="C85" s="75"/>
      <c r="H85" s="67"/>
      <c r="L85" s="78"/>
    </row>
    <row r="86" spans="3:12" ht="17.25">
      <c r="C86" s="75"/>
      <c r="H86" s="67"/>
      <c r="L86" s="78"/>
    </row>
    <row r="87" spans="3:12" ht="17.25">
      <c r="C87" s="75"/>
      <c r="H87" s="67"/>
      <c r="L87" s="78"/>
    </row>
    <row r="88" spans="3:12" ht="17.25">
      <c r="C88" s="75"/>
      <c r="H88" s="67"/>
      <c r="L88" s="78"/>
    </row>
    <row r="89" spans="3:12" ht="17.25">
      <c r="C89" s="75"/>
      <c r="H89" s="67"/>
      <c r="L89" s="78"/>
    </row>
    <row r="90" spans="3:12" ht="17.25">
      <c r="C90" s="75"/>
      <c r="H90" s="67"/>
      <c r="L90" s="78"/>
    </row>
    <row r="91" spans="3:12" ht="17.25">
      <c r="C91" s="75"/>
      <c r="H91" s="67"/>
      <c r="L91" s="78"/>
    </row>
    <row r="92" spans="3:12" ht="17.25">
      <c r="C92" s="75"/>
      <c r="H92" s="67"/>
      <c r="L92" s="78"/>
    </row>
    <row r="93" spans="3:12" ht="17.25">
      <c r="C93" s="75"/>
      <c r="H93" s="67"/>
      <c r="L93" s="78"/>
    </row>
    <row r="94" spans="3:12" ht="17.25">
      <c r="C94" s="75"/>
      <c r="H94" s="67"/>
      <c r="L94" s="78"/>
    </row>
    <row r="95" spans="3:12" ht="17.25">
      <c r="C95" s="75"/>
      <c r="H95" s="67"/>
      <c r="L95" s="78"/>
    </row>
    <row r="96" spans="3:12" ht="17.25">
      <c r="C96" s="75"/>
      <c r="H96" s="67"/>
    </row>
    <row r="97" spans="3:8" ht="17.25">
      <c r="C97" s="75"/>
      <c r="H97" s="67"/>
    </row>
    <row r="98" spans="3:8" ht="17.25">
      <c r="C98" s="75"/>
      <c r="H98" s="67"/>
    </row>
    <row r="99" spans="3:8" ht="17.25">
      <c r="C99" s="75"/>
      <c r="H99" s="67"/>
    </row>
    <row r="100" spans="3:8" ht="17.25">
      <c r="C100" s="75"/>
      <c r="H100" s="67"/>
    </row>
    <row r="101" spans="3:8" ht="17.25">
      <c r="C101" s="75"/>
      <c r="H101" s="67"/>
    </row>
    <row r="102" spans="3:8" ht="17.25">
      <c r="C102" s="75"/>
      <c r="H102" s="67"/>
    </row>
    <row r="103" spans="3:8" ht="17.25">
      <c r="C103" s="75"/>
      <c r="H103" s="67"/>
    </row>
  </sheetData>
  <phoneticPr fontId="1"/>
  <printOptions horizontalCentered="1"/>
  <pageMargins left="0.39370078740157483" right="0.39370078740157483" top="0.78740157480314965" bottom="0.59055118110236227" header="0.51181102362204722" footer="0.51181102362204722"/>
  <pageSetup paperSize="9" scale="75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R94"/>
  <sheetViews>
    <sheetView view="pageBreakPreview" zoomScale="70" zoomScaleNormal="100" zoomScaleSheetLayoutView="70" workbookViewId="0"/>
  </sheetViews>
  <sheetFormatPr defaultColWidth="9" defaultRowHeight="13.5"/>
  <cols>
    <col min="1" max="1" width="7.125" style="39" bestFit="1" customWidth="1"/>
    <col min="2" max="2" width="8.125" style="40" bestFit="1" customWidth="1"/>
    <col min="3" max="3" width="10.5" style="30" bestFit="1" customWidth="1"/>
    <col min="4" max="4" width="6.75" style="40" hidden="1" customWidth="1"/>
    <col min="5" max="5" width="20" style="40" bestFit="1" customWidth="1"/>
    <col min="6" max="6" width="16.625" style="40" bestFit="1" customWidth="1"/>
    <col min="7" max="7" width="7" style="40" bestFit="1" customWidth="1"/>
    <col min="8" max="8" width="9.125" style="40" bestFit="1" customWidth="1"/>
    <col min="9" max="9" width="22.375" style="39" customWidth="1"/>
    <col min="10" max="10" width="18.625" style="39" customWidth="1"/>
    <col min="11" max="11" width="7" style="40" bestFit="1" customWidth="1"/>
    <col min="12" max="13" width="9" style="39"/>
    <col min="14" max="14" width="2.625" style="39" customWidth="1"/>
    <col min="15" max="15" width="4.625" style="39" customWidth="1"/>
    <col min="16" max="16" width="2.625" style="39" customWidth="1"/>
    <col min="17" max="17" width="5" style="39" customWidth="1"/>
    <col min="18" max="16384" width="9" style="39"/>
  </cols>
  <sheetData>
    <row r="1" spans="1:14" ht="21" customHeight="1">
      <c r="A1" s="15"/>
      <c r="B1" s="16" t="s">
        <v>0</v>
      </c>
      <c r="C1" s="44" t="s">
        <v>12</v>
      </c>
      <c r="D1" s="19"/>
      <c r="E1" s="19"/>
      <c r="F1" s="19"/>
      <c r="G1" s="19"/>
      <c r="H1" s="38"/>
      <c r="I1" s="19"/>
      <c r="J1" s="33"/>
      <c r="K1" s="33"/>
    </row>
    <row r="2" spans="1:14" ht="21" customHeight="1">
      <c r="A2" s="56" t="s">
        <v>44</v>
      </c>
      <c r="B2" s="12" t="s">
        <v>3</v>
      </c>
      <c r="C2" s="28" t="s">
        <v>19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12" t="s">
        <v>29</v>
      </c>
      <c r="J2" s="14" t="s">
        <v>30</v>
      </c>
      <c r="K2" s="14" t="s">
        <v>28</v>
      </c>
      <c r="L2" s="39" t="s">
        <v>47</v>
      </c>
    </row>
    <row r="3" spans="1:14" ht="21" customHeight="1">
      <c r="A3" s="56" t="s">
        <v>37</v>
      </c>
      <c r="B3" s="10">
        <f t="shared" ref="B3:B34" si="0">RANK(L3,L:L,1)</f>
        <v>1</v>
      </c>
      <c r="C3" s="111" t="s">
        <v>385</v>
      </c>
      <c r="D3" s="111" t="s">
        <v>155</v>
      </c>
      <c r="E3" s="134" t="s">
        <v>258</v>
      </c>
      <c r="F3" s="134" t="s">
        <v>57</v>
      </c>
      <c r="G3" s="112">
        <v>1</v>
      </c>
      <c r="H3" s="113">
        <v>45850</v>
      </c>
      <c r="I3" s="114" t="s">
        <v>314</v>
      </c>
      <c r="J3" s="114" t="s">
        <v>52</v>
      </c>
      <c r="K3" s="112" t="s">
        <v>1034</v>
      </c>
      <c r="L3" s="78">
        <f t="shared" ref="L3:L52" si="1">CHOOSE(LEN(C3),,,,,100*VALUE(C3),,VALUE(CONCATENATE(LEFT(C3,1),MID(C3,3,2),RIGHT(C3,2))))</f>
        <v>5650</v>
      </c>
      <c r="M3" s="39">
        <f>RANK(L3,L$3:L$100,1)</f>
        <v>1</v>
      </c>
      <c r="N3" s="39" t="str">
        <f>IF(M3=B3,"","dame")</f>
        <v/>
      </c>
    </row>
    <row r="4" spans="1:14" ht="21" customHeight="1">
      <c r="A4" s="56" t="s">
        <v>37</v>
      </c>
      <c r="B4" s="2">
        <f t="shared" si="0"/>
        <v>2</v>
      </c>
      <c r="C4" s="115" t="s">
        <v>386</v>
      </c>
      <c r="D4" s="115" t="s">
        <v>155</v>
      </c>
      <c r="E4" s="135" t="s">
        <v>265</v>
      </c>
      <c r="F4" s="135" t="s">
        <v>66</v>
      </c>
      <c r="G4" s="116">
        <v>1</v>
      </c>
      <c r="H4" s="117">
        <v>45787</v>
      </c>
      <c r="I4" s="118" t="s">
        <v>130</v>
      </c>
      <c r="J4" s="118" t="s">
        <v>52</v>
      </c>
      <c r="K4" s="116" t="s">
        <v>1034</v>
      </c>
      <c r="L4" s="78">
        <f t="shared" si="1"/>
        <v>5657</v>
      </c>
      <c r="M4" s="39">
        <f t="shared" ref="M4:M67" si="2">RANK(L4,L$3:L$100,1)</f>
        <v>2</v>
      </c>
      <c r="N4" s="39" t="str">
        <f t="shared" ref="N4:N52" si="3">IF(M4=B4,"","dame")</f>
        <v/>
      </c>
    </row>
    <row r="5" spans="1:14" ht="21" customHeight="1">
      <c r="A5" s="56" t="s">
        <v>37</v>
      </c>
      <c r="B5" s="2">
        <f t="shared" si="0"/>
        <v>3</v>
      </c>
      <c r="C5" s="115" t="s">
        <v>387</v>
      </c>
      <c r="D5" s="115" t="s">
        <v>155</v>
      </c>
      <c r="E5" s="135" t="s">
        <v>236</v>
      </c>
      <c r="F5" s="135" t="s">
        <v>57</v>
      </c>
      <c r="G5" s="116">
        <v>1</v>
      </c>
      <c r="H5" s="117">
        <v>45886</v>
      </c>
      <c r="I5" s="118" t="s">
        <v>317</v>
      </c>
      <c r="J5" s="118" t="s">
        <v>55</v>
      </c>
      <c r="K5" s="116"/>
      <c r="L5" s="78">
        <f t="shared" si="1"/>
        <v>5696</v>
      </c>
      <c r="M5" s="39">
        <f t="shared" si="2"/>
        <v>3</v>
      </c>
      <c r="N5" s="39" t="str">
        <f t="shared" si="3"/>
        <v/>
      </c>
    </row>
    <row r="6" spans="1:14" ht="21" customHeight="1">
      <c r="A6" s="56" t="s">
        <v>37</v>
      </c>
      <c r="B6" s="2">
        <f t="shared" si="0"/>
        <v>4</v>
      </c>
      <c r="C6" s="115" t="s">
        <v>388</v>
      </c>
      <c r="D6" s="115" t="s">
        <v>155</v>
      </c>
      <c r="E6" s="135" t="s">
        <v>337</v>
      </c>
      <c r="F6" s="135" t="s">
        <v>57</v>
      </c>
      <c r="G6" s="116">
        <v>1</v>
      </c>
      <c r="H6" s="117">
        <v>45920</v>
      </c>
      <c r="I6" s="118" t="s">
        <v>60</v>
      </c>
      <c r="J6" s="118" t="s">
        <v>52</v>
      </c>
      <c r="K6" s="116"/>
      <c r="L6" s="78">
        <f t="shared" si="1"/>
        <v>5720</v>
      </c>
      <c r="M6" s="39">
        <f t="shared" si="2"/>
        <v>4</v>
      </c>
      <c r="N6" s="39" t="str">
        <f t="shared" si="3"/>
        <v/>
      </c>
    </row>
    <row r="7" spans="1:14" ht="21" customHeight="1">
      <c r="A7" s="56" t="s">
        <v>37</v>
      </c>
      <c r="B7" s="2">
        <f t="shared" si="0"/>
        <v>5</v>
      </c>
      <c r="C7" s="115" t="s">
        <v>389</v>
      </c>
      <c r="D7" s="115" t="s">
        <v>155</v>
      </c>
      <c r="E7" s="135" t="s">
        <v>261</v>
      </c>
      <c r="F7" s="135" t="s">
        <v>150</v>
      </c>
      <c r="G7" s="116">
        <v>4</v>
      </c>
      <c r="H7" s="117">
        <v>45787</v>
      </c>
      <c r="I7" s="118" t="s">
        <v>130</v>
      </c>
      <c r="J7" s="118" t="s">
        <v>52</v>
      </c>
      <c r="K7" s="116"/>
      <c r="L7" s="78">
        <f t="shared" si="1"/>
        <v>5747</v>
      </c>
      <c r="M7" s="39">
        <f t="shared" si="2"/>
        <v>5</v>
      </c>
      <c r="N7" s="39" t="str">
        <f t="shared" si="3"/>
        <v/>
      </c>
    </row>
    <row r="8" spans="1:14" ht="21" customHeight="1">
      <c r="A8" s="56" t="s">
        <v>37</v>
      </c>
      <c r="B8" s="2">
        <f t="shared" si="0"/>
        <v>6</v>
      </c>
      <c r="C8" s="115" t="s">
        <v>390</v>
      </c>
      <c r="D8" s="115" t="s">
        <v>155</v>
      </c>
      <c r="E8" s="135" t="s">
        <v>358</v>
      </c>
      <c r="F8" s="135" t="s">
        <v>300</v>
      </c>
      <c r="G8" s="116">
        <v>4</v>
      </c>
      <c r="H8" s="117">
        <v>45787</v>
      </c>
      <c r="I8" s="118" t="s">
        <v>130</v>
      </c>
      <c r="J8" s="118" t="s">
        <v>52</v>
      </c>
      <c r="K8" s="116"/>
      <c r="L8" s="78">
        <f t="shared" si="1"/>
        <v>5768</v>
      </c>
      <c r="M8" s="39">
        <f t="shared" si="2"/>
        <v>6</v>
      </c>
      <c r="N8" s="39" t="str">
        <f t="shared" si="3"/>
        <v/>
      </c>
    </row>
    <row r="9" spans="1:14" ht="21" customHeight="1">
      <c r="A9" s="56" t="s">
        <v>37</v>
      </c>
      <c r="B9" s="2">
        <f t="shared" si="0"/>
        <v>7</v>
      </c>
      <c r="C9" s="115" t="s">
        <v>391</v>
      </c>
      <c r="D9" s="115" t="s">
        <v>155</v>
      </c>
      <c r="E9" s="135" t="s">
        <v>392</v>
      </c>
      <c r="F9" s="135" t="s">
        <v>64</v>
      </c>
      <c r="G9" s="116">
        <v>6</v>
      </c>
      <c r="H9" s="117">
        <v>45787</v>
      </c>
      <c r="I9" s="118" t="s">
        <v>130</v>
      </c>
      <c r="J9" s="118" t="s">
        <v>52</v>
      </c>
      <c r="K9" s="116"/>
      <c r="L9" s="78">
        <f t="shared" si="1"/>
        <v>5779</v>
      </c>
      <c r="M9" s="39">
        <f t="shared" si="2"/>
        <v>7</v>
      </c>
      <c r="N9" s="39" t="str">
        <f t="shared" si="3"/>
        <v/>
      </c>
    </row>
    <row r="10" spans="1:14" ht="21" customHeight="1">
      <c r="A10" s="56" t="s">
        <v>37</v>
      </c>
      <c r="B10" s="2">
        <f t="shared" si="0"/>
        <v>8</v>
      </c>
      <c r="C10" s="115" t="s">
        <v>393</v>
      </c>
      <c r="D10" s="115" t="s">
        <v>155</v>
      </c>
      <c r="E10" s="135" t="s">
        <v>378</v>
      </c>
      <c r="F10" s="135" t="s">
        <v>64</v>
      </c>
      <c r="G10" s="116">
        <v>6</v>
      </c>
      <c r="H10" s="117">
        <v>45881</v>
      </c>
      <c r="I10" s="118" t="s">
        <v>317</v>
      </c>
      <c r="J10" s="118" t="s">
        <v>71</v>
      </c>
      <c r="K10" s="116"/>
      <c r="L10" s="78">
        <f t="shared" si="1"/>
        <v>5780</v>
      </c>
      <c r="M10" s="39">
        <f t="shared" si="2"/>
        <v>8</v>
      </c>
      <c r="N10" s="39" t="str">
        <f t="shared" si="3"/>
        <v/>
      </c>
    </row>
    <row r="11" spans="1:14" ht="21" customHeight="1">
      <c r="A11" s="56" t="s">
        <v>37</v>
      </c>
      <c r="B11" s="2">
        <f t="shared" si="0"/>
        <v>9</v>
      </c>
      <c r="C11" s="115" t="s">
        <v>394</v>
      </c>
      <c r="D11" s="115" t="s">
        <v>155</v>
      </c>
      <c r="E11" s="135" t="s">
        <v>249</v>
      </c>
      <c r="F11" s="135" t="s">
        <v>64</v>
      </c>
      <c r="G11" s="116">
        <v>6</v>
      </c>
      <c r="H11" s="117">
        <v>45899</v>
      </c>
      <c r="I11" s="118" t="s">
        <v>100</v>
      </c>
      <c r="J11" s="118" t="s">
        <v>71</v>
      </c>
      <c r="K11" s="116"/>
      <c r="L11" s="78">
        <f t="shared" si="1"/>
        <v>5782</v>
      </c>
      <c r="M11" s="39">
        <f t="shared" si="2"/>
        <v>9</v>
      </c>
      <c r="N11" s="39" t="str">
        <f t="shared" si="3"/>
        <v/>
      </c>
    </row>
    <row r="12" spans="1:14" ht="21" customHeight="1">
      <c r="A12" s="56" t="s">
        <v>37</v>
      </c>
      <c r="B12" s="2">
        <f t="shared" si="0"/>
        <v>10</v>
      </c>
      <c r="C12" s="115" t="s">
        <v>395</v>
      </c>
      <c r="D12" s="115" t="s">
        <v>155</v>
      </c>
      <c r="E12" s="135" t="s">
        <v>341</v>
      </c>
      <c r="F12" s="135" t="s">
        <v>145</v>
      </c>
      <c r="G12" s="116">
        <v>2</v>
      </c>
      <c r="H12" s="117">
        <v>45787</v>
      </c>
      <c r="I12" s="118" t="s">
        <v>130</v>
      </c>
      <c r="J12" s="118" t="s">
        <v>52</v>
      </c>
      <c r="K12" s="116"/>
      <c r="L12" s="78">
        <f t="shared" si="1"/>
        <v>5794</v>
      </c>
      <c r="M12" s="39">
        <f t="shared" si="2"/>
        <v>10</v>
      </c>
      <c r="N12" s="39" t="str">
        <f t="shared" si="3"/>
        <v/>
      </c>
    </row>
    <row r="13" spans="1:14" ht="21" customHeight="1">
      <c r="A13" s="56" t="s">
        <v>37</v>
      </c>
      <c r="B13" s="2">
        <f t="shared" si="0"/>
        <v>11</v>
      </c>
      <c r="C13" s="115" t="s">
        <v>396</v>
      </c>
      <c r="D13" s="115" t="s">
        <v>155</v>
      </c>
      <c r="E13" s="135" t="s">
        <v>286</v>
      </c>
      <c r="F13" s="135" t="s">
        <v>304</v>
      </c>
      <c r="G13" s="116">
        <v>2</v>
      </c>
      <c r="H13" s="117">
        <v>45920</v>
      </c>
      <c r="I13" s="118" t="s">
        <v>60</v>
      </c>
      <c r="J13" s="118" t="s">
        <v>52</v>
      </c>
      <c r="K13" s="116"/>
      <c r="L13" s="78">
        <f t="shared" si="1"/>
        <v>5859</v>
      </c>
      <c r="M13" s="39">
        <f t="shared" si="2"/>
        <v>11</v>
      </c>
      <c r="N13" s="39" t="str">
        <f t="shared" si="3"/>
        <v/>
      </c>
    </row>
    <row r="14" spans="1:14" ht="21" customHeight="1">
      <c r="A14" s="56" t="s">
        <v>37</v>
      </c>
      <c r="B14" s="2">
        <f t="shared" si="0"/>
        <v>11</v>
      </c>
      <c r="C14" s="115" t="s">
        <v>396</v>
      </c>
      <c r="D14" s="115" t="s">
        <v>155</v>
      </c>
      <c r="E14" s="135" t="s">
        <v>367</v>
      </c>
      <c r="F14" s="135" t="s">
        <v>144</v>
      </c>
      <c r="G14" s="116">
        <v>5</v>
      </c>
      <c r="H14" s="117">
        <v>45920</v>
      </c>
      <c r="I14" s="118" t="s">
        <v>60</v>
      </c>
      <c r="J14" s="118" t="s">
        <v>52</v>
      </c>
      <c r="K14" s="116"/>
      <c r="L14" s="78">
        <f t="shared" si="1"/>
        <v>5859</v>
      </c>
      <c r="M14" s="39">
        <f t="shared" si="2"/>
        <v>11</v>
      </c>
      <c r="N14" s="39" t="str">
        <f t="shared" si="3"/>
        <v/>
      </c>
    </row>
    <row r="15" spans="1:14" ht="21" customHeight="1">
      <c r="A15" s="56" t="s">
        <v>37</v>
      </c>
      <c r="B15" s="2">
        <f t="shared" si="0"/>
        <v>13</v>
      </c>
      <c r="C15" s="115" t="s">
        <v>397</v>
      </c>
      <c r="D15" s="115" t="s">
        <v>155</v>
      </c>
      <c r="E15" s="135" t="s">
        <v>273</v>
      </c>
      <c r="F15" s="135" t="s">
        <v>175</v>
      </c>
      <c r="G15" s="116">
        <v>6</v>
      </c>
      <c r="H15" s="117">
        <v>45920</v>
      </c>
      <c r="I15" s="118" t="s">
        <v>60</v>
      </c>
      <c r="J15" s="118" t="s">
        <v>52</v>
      </c>
      <c r="K15" s="116"/>
      <c r="L15" s="78">
        <f t="shared" si="1"/>
        <v>5869</v>
      </c>
      <c r="M15" s="39">
        <f t="shared" si="2"/>
        <v>13</v>
      </c>
      <c r="N15" s="39" t="str">
        <f t="shared" si="3"/>
        <v/>
      </c>
    </row>
    <row r="16" spans="1:14" ht="21" customHeight="1">
      <c r="A16" s="56" t="s">
        <v>37</v>
      </c>
      <c r="B16" s="2">
        <f t="shared" si="0"/>
        <v>14</v>
      </c>
      <c r="C16" s="115" t="s">
        <v>398</v>
      </c>
      <c r="D16" s="115" t="s">
        <v>155</v>
      </c>
      <c r="E16" s="135" t="s">
        <v>399</v>
      </c>
      <c r="F16" s="135" t="s">
        <v>138</v>
      </c>
      <c r="G16" s="116">
        <v>3</v>
      </c>
      <c r="H16" s="117">
        <v>45787</v>
      </c>
      <c r="I16" s="118" t="s">
        <v>130</v>
      </c>
      <c r="J16" s="118" t="s">
        <v>52</v>
      </c>
      <c r="K16" s="116"/>
      <c r="L16" s="78">
        <f t="shared" si="1"/>
        <v>5878</v>
      </c>
      <c r="M16" s="39">
        <f t="shared" si="2"/>
        <v>14</v>
      </c>
      <c r="N16" s="39" t="str">
        <f t="shared" si="3"/>
        <v/>
      </c>
    </row>
    <row r="17" spans="1:14" ht="21" customHeight="1">
      <c r="A17" s="56" t="s">
        <v>37</v>
      </c>
      <c r="B17" s="2">
        <f t="shared" si="0"/>
        <v>15</v>
      </c>
      <c r="C17" s="115" t="s">
        <v>400</v>
      </c>
      <c r="D17" s="115" t="s">
        <v>155</v>
      </c>
      <c r="E17" s="135" t="s">
        <v>383</v>
      </c>
      <c r="F17" s="135" t="s">
        <v>123</v>
      </c>
      <c r="G17" s="116">
        <v>2</v>
      </c>
      <c r="H17" s="117">
        <v>45781</v>
      </c>
      <c r="I17" s="118" t="s">
        <v>401</v>
      </c>
      <c r="J17" s="118" t="s">
        <v>52</v>
      </c>
      <c r="K17" s="116"/>
      <c r="L17" s="78">
        <f t="shared" si="1"/>
        <v>5889</v>
      </c>
      <c r="M17" s="39">
        <f t="shared" si="2"/>
        <v>15</v>
      </c>
      <c r="N17" s="39" t="str">
        <f t="shared" si="3"/>
        <v/>
      </c>
    </row>
    <row r="18" spans="1:14" ht="21" customHeight="1">
      <c r="A18" s="56" t="s">
        <v>37</v>
      </c>
      <c r="B18" s="2">
        <f t="shared" si="0"/>
        <v>16</v>
      </c>
      <c r="C18" s="115" t="s">
        <v>402</v>
      </c>
      <c r="D18" s="115" t="s">
        <v>155</v>
      </c>
      <c r="E18" s="135" t="s">
        <v>288</v>
      </c>
      <c r="F18" s="135" t="s">
        <v>68</v>
      </c>
      <c r="G18" s="116">
        <v>4</v>
      </c>
      <c r="H18" s="117">
        <v>45920</v>
      </c>
      <c r="I18" s="118" t="s">
        <v>60</v>
      </c>
      <c r="J18" s="118" t="s">
        <v>52</v>
      </c>
      <c r="K18" s="116"/>
      <c r="L18" s="78">
        <f t="shared" si="1"/>
        <v>5910</v>
      </c>
      <c r="M18" s="39">
        <f t="shared" si="2"/>
        <v>16</v>
      </c>
      <c r="N18" s="39" t="str">
        <f t="shared" si="3"/>
        <v/>
      </c>
    </row>
    <row r="19" spans="1:14" ht="21" customHeight="1">
      <c r="A19" s="56" t="s">
        <v>37</v>
      </c>
      <c r="B19" s="2">
        <f t="shared" si="0"/>
        <v>17</v>
      </c>
      <c r="C19" s="115" t="s">
        <v>403</v>
      </c>
      <c r="D19" s="115" t="s">
        <v>155</v>
      </c>
      <c r="E19" s="135" t="s">
        <v>266</v>
      </c>
      <c r="F19" s="135" t="s">
        <v>144</v>
      </c>
      <c r="G19" s="116">
        <v>5</v>
      </c>
      <c r="H19" s="117">
        <v>45787</v>
      </c>
      <c r="I19" s="118" t="s">
        <v>130</v>
      </c>
      <c r="J19" s="118" t="s">
        <v>52</v>
      </c>
      <c r="K19" s="116"/>
      <c r="L19" s="78">
        <f t="shared" si="1"/>
        <v>5919</v>
      </c>
      <c r="M19" s="39">
        <f t="shared" si="2"/>
        <v>17</v>
      </c>
      <c r="N19" s="39" t="str">
        <f t="shared" si="3"/>
        <v/>
      </c>
    </row>
    <row r="20" spans="1:14" ht="21" customHeight="1">
      <c r="A20" s="56" t="s">
        <v>37</v>
      </c>
      <c r="B20" s="2">
        <f t="shared" si="0"/>
        <v>18</v>
      </c>
      <c r="C20" s="115" t="s">
        <v>404</v>
      </c>
      <c r="D20" s="115" t="s">
        <v>155</v>
      </c>
      <c r="E20" s="135" t="s">
        <v>405</v>
      </c>
      <c r="F20" s="135" t="s">
        <v>300</v>
      </c>
      <c r="G20" s="116">
        <v>4</v>
      </c>
      <c r="H20" s="117">
        <v>45850</v>
      </c>
      <c r="I20" s="118" t="s">
        <v>314</v>
      </c>
      <c r="J20" s="118" t="s">
        <v>52</v>
      </c>
      <c r="K20" s="116"/>
      <c r="L20" s="78">
        <f t="shared" si="1"/>
        <v>5939</v>
      </c>
      <c r="M20" s="39">
        <f t="shared" si="2"/>
        <v>18</v>
      </c>
      <c r="N20" s="39" t="str">
        <f t="shared" si="3"/>
        <v/>
      </c>
    </row>
    <row r="21" spans="1:14" ht="21" customHeight="1">
      <c r="A21" s="56" t="s">
        <v>37</v>
      </c>
      <c r="B21" s="2">
        <f t="shared" si="0"/>
        <v>19</v>
      </c>
      <c r="C21" s="115" t="s">
        <v>406</v>
      </c>
      <c r="D21" s="115" t="s">
        <v>155</v>
      </c>
      <c r="E21" s="135" t="s">
        <v>372</v>
      </c>
      <c r="F21" s="135" t="s">
        <v>64</v>
      </c>
      <c r="G21" s="116">
        <v>6</v>
      </c>
      <c r="H21" s="117">
        <v>45850</v>
      </c>
      <c r="I21" s="118" t="s">
        <v>314</v>
      </c>
      <c r="J21" s="118" t="s">
        <v>52</v>
      </c>
      <c r="K21" s="116"/>
      <c r="L21" s="78">
        <f t="shared" si="1"/>
        <v>5940</v>
      </c>
      <c r="M21" s="39">
        <f t="shared" si="2"/>
        <v>19</v>
      </c>
      <c r="N21" s="39" t="str">
        <f t="shared" si="3"/>
        <v/>
      </c>
    </row>
    <row r="22" spans="1:14" ht="21" customHeight="1">
      <c r="A22" s="56" t="s">
        <v>37</v>
      </c>
      <c r="B22" s="2">
        <f t="shared" si="0"/>
        <v>20</v>
      </c>
      <c r="C22" s="115" t="s">
        <v>407</v>
      </c>
      <c r="D22" s="115" t="s">
        <v>155</v>
      </c>
      <c r="E22" s="135" t="s">
        <v>408</v>
      </c>
      <c r="F22" s="135" t="s">
        <v>125</v>
      </c>
      <c r="G22" s="116">
        <v>6</v>
      </c>
      <c r="H22" s="117">
        <v>45941</v>
      </c>
      <c r="I22" s="118" t="s">
        <v>316</v>
      </c>
      <c r="J22" s="118" t="s">
        <v>71</v>
      </c>
      <c r="K22" s="116"/>
      <c r="L22" s="78">
        <f t="shared" si="1"/>
        <v>5949</v>
      </c>
      <c r="M22" s="39">
        <f t="shared" si="2"/>
        <v>20</v>
      </c>
      <c r="N22" s="39" t="str">
        <f t="shared" si="3"/>
        <v/>
      </c>
    </row>
    <row r="23" spans="1:14" ht="21" customHeight="1">
      <c r="A23" s="56" t="s">
        <v>37</v>
      </c>
      <c r="B23" s="2">
        <f t="shared" si="0"/>
        <v>21</v>
      </c>
      <c r="C23" s="115" t="s">
        <v>409</v>
      </c>
      <c r="D23" s="115" t="s">
        <v>155</v>
      </c>
      <c r="E23" s="135" t="s">
        <v>410</v>
      </c>
      <c r="F23" s="135" t="s">
        <v>64</v>
      </c>
      <c r="G23" s="116">
        <v>6</v>
      </c>
      <c r="H23" s="117">
        <v>45815</v>
      </c>
      <c r="I23" s="118" t="s">
        <v>96</v>
      </c>
      <c r="J23" s="118" t="s">
        <v>71</v>
      </c>
      <c r="K23" s="116"/>
      <c r="L23" s="78">
        <f t="shared" si="1"/>
        <v>5951</v>
      </c>
      <c r="M23" s="39">
        <f t="shared" si="2"/>
        <v>21</v>
      </c>
      <c r="N23" s="39" t="str">
        <f t="shared" si="3"/>
        <v/>
      </c>
    </row>
    <row r="24" spans="1:14" ht="21" customHeight="1">
      <c r="A24" s="56" t="s">
        <v>37</v>
      </c>
      <c r="B24" s="2">
        <f t="shared" si="0"/>
        <v>22</v>
      </c>
      <c r="C24" s="115" t="s">
        <v>156</v>
      </c>
      <c r="D24" s="115" t="s">
        <v>155</v>
      </c>
      <c r="E24" s="135" t="s">
        <v>411</v>
      </c>
      <c r="F24" s="135" t="s">
        <v>57</v>
      </c>
      <c r="G24" s="116">
        <v>1</v>
      </c>
      <c r="H24" s="117">
        <v>45816</v>
      </c>
      <c r="I24" s="118" t="s">
        <v>96</v>
      </c>
      <c r="J24" s="118" t="s">
        <v>52</v>
      </c>
      <c r="K24" s="116"/>
      <c r="L24" s="78">
        <f t="shared" si="1"/>
        <v>5952</v>
      </c>
      <c r="M24" s="39">
        <f t="shared" si="2"/>
        <v>22</v>
      </c>
      <c r="N24" s="39" t="str">
        <f t="shared" si="3"/>
        <v/>
      </c>
    </row>
    <row r="25" spans="1:14" ht="21" customHeight="1">
      <c r="A25" s="56" t="s">
        <v>37</v>
      </c>
      <c r="B25" s="2">
        <f t="shared" si="0"/>
        <v>23</v>
      </c>
      <c r="C25" s="115" t="s">
        <v>412</v>
      </c>
      <c r="D25" s="115" t="s">
        <v>155</v>
      </c>
      <c r="E25" s="135" t="s">
        <v>413</v>
      </c>
      <c r="F25" s="135" t="s">
        <v>414</v>
      </c>
      <c r="G25" s="116">
        <v>3</v>
      </c>
      <c r="H25" s="117">
        <v>45920</v>
      </c>
      <c r="I25" s="118" t="s">
        <v>60</v>
      </c>
      <c r="J25" s="118" t="s">
        <v>52</v>
      </c>
      <c r="K25" s="116"/>
      <c r="L25" s="78">
        <f t="shared" si="1"/>
        <v>5962</v>
      </c>
      <c r="M25" s="39">
        <f t="shared" si="2"/>
        <v>23</v>
      </c>
      <c r="N25" s="39" t="str">
        <f t="shared" si="3"/>
        <v/>
      </c>
    </row>
    <row r="26" spans="1:14" ht="21" customHeight="1">
      <c r="A26" s="56" t="s">
        <v>37</v>
      </c>
      <c r="B26" s="2">
        <f t="shared" si="0"/>
        <v>24</v>
      </c>
      <c r="C26" s="115" t="s">
        <v>415</v>
      </c>
      <c r="D26" s="115" t="s">
        <v>155</v>
      </c>
      <c r="E26" s="135" t="s">
        <v>416</v>
      </c>
      <c r="F26" s="135" t="s">
        <v>417</v>
      </c>
      <c r="G26" s="116">
        <v>1</v>
      </c>
      <c r="H26" s="117">
        <v>45787</v>
      </c>
      <c r="I26" s="118" t="s">
        <v>130</v>
      </c>
      <c r="J26" s="118" t="s">
        <v>52</v>
      </c>
      <c r="K26" s="116"/>
      <c r="L26" s="78">
        <f t="shared" si="1"/>
        <v>5965</v>
      </c>
      <c r="M26" s="39">
        <f t="shared" si="2"/>
        <v>24</v>
      </c>
      <c r="N26" s="39" t="str">
        <f t="shared" si="3"/>
        <v/>
      </c>
    </row>
    <row r="27" spans="1:14" ht="21" customHeight="1">
      <c r="A27" s="56" t="s">
        <v>37</v>
      </c>
      <c r="B27" s="2">
        <f t="shared" si="0"/>
        <v>25</v>
      </c>
      <c r="C27" s="115" t="s">
        <v>418</v>
      </c>
      <c r="D27" s="115" t="s">
        <v>155</v>
      </c>
      <c r="E27" s="135" t="s">
        <v>264</v>
      </c>
      <c r="F27" s="135" t="s">
        <v>57</v>
      </c>
      <c r="G27" s="116">
        <v>1</v>
      </c>
      <c r="H27" s="117">
        <v>45955</v>
      </c>
      <c r="I27" s="118" t="s">
        <v>316</v>
      </c>
      <c r="J27" s="118" t="s">
        <v>62</v>
      </c>
      <c r="K27" s="116"/>
      <c r="L27" s="78">
        <f t="shared" si="1"/>
        <v>5966</v>
      </c>
      <c r="M27" s="39">
        <f t="shared" si="2"/>
        <v>25</v>
      </c>
      <c r="N27" s="39" t="str">
        <f t="shared" si="3"/>
        <v/>
      </c>
    </row>
    <row r="28" spans="1:14" ht="21" customHeight="1">
      <c r="A28" s="56" t="s">
        <v>37</v>
      </c>
      <c r="B28" s="2">
        <f t="shared" si="0"/>
        <v>26</v>
      </c>
      <c r="C28" s="115" t="s">
        <v>419</v>
      </c>
      <c r="D28" s="115" t="s">
        <v>155</v>
      </c>
      <c r="E28" s="135" t="s">
        <v>362</v>
      </c>
      <c r="F28" s="135" t="s">
        <v>57</v>
      </c>
      <c r="G28" s="116">
        <v>1</v>
      </c>
      <c r="H28" s="117">
        <v>45816</v>
      </c>
      <c r="I28" s="118" t="s">
        <v>96</v>
      </c>
      <c r="J28" s="118" t="s">
        <v>52</v>
      </c>
      <c r="K28" s="116"/>
      <c r="L28" s="78">
        <f t="shared" si="1"/>
        <v>5967</v>
      </c>
      <c r="M28" s="39">
        <f t="shared" si="2"/>
        <v>26</v>
      </c>
      <c r="N28" s="39" t="str">
        <f t="shared" si="3"/>
        <v/>
      </c>
    </row>
    <row r="29" spans="1:14" ht="21" customHeight="1">
      <c r="A29" s="56" t="s">
        <v>37</v>
      </c>
      <c r="B29" s="2">
        <f t="shared" si="0"/>
        <v>27</v>
      </c>
      <c r="C29" s="115" t="s">
        <v>420</v>
      </c>
      <c r="D29" s="115" t="s">
        <v>155</v>
      </c>
      <c r="E29" s="135" t="s">
        <v>282</v>
      </c>
      <c r="F29" s="135" t="s">
        <v>66</v>
      </c>
      <c r="G29" s="116">
        <v>1</v>
      </c>
      <c r="H29" s="117">
        <v>45816</v>
      </c>
      <c r="I29" s="118" t="s">
        <v>96</v>
      </c>
      <c r="J29" s="118" t="s">
        <v>52</v>
      </c>
      <c r="K29" s="116"/>
      <c r="L29" s="78">
        <f t="shared" si="1"/>
        <v>5969</v>
      </c>
      <c r="M29" s="39">
        <f t="shared" si="2"/>
        <v>27</v>
      </c>
      <c r="N29" s="39" t="str">
        <f t="shared" si="3"/>
        <v/>
      </c>
    </row>
    <row r="30" spans="1:14" ht="21" customHeight="1">
      <c r="A30" s="56" t="s">
        <v>37</v>
      </c>
      <c r="B30" s="2">
        <f t="shared" si="0"/>
        <v>27</v>
      </c>
      <c r="C30" s="115" t="s">
        <v>420</v>
      </c>
      <c r="D30" s="115" t="s">
        <v>155</v>
      </c>
      <c r="E30" s="135" t="s">
        <v>421</v>
      </c>
      <c r="F30" s="135" t="s">
        <v>57</v>
      </c>
      <c r="G30" s="116">
        <v>1</v>
      </c>
      <c r="H30" s="117">
        <v>45850</v>
      </c>
      <c r="I30" s="118" t="s">
        <v>314</v>
      </c>
      <c r="J30" s="118" t="s">
        <v>52</v>
      </c>
      <c r="K30" s="116"/>
      <c r="L30" s="78">
        <f t="shared" si="1"/>
        <v>5969</v>
      </c>
      <c r="M30" s="39">
        <f t="shared" si="2"/>
        <v>27</v>
      </c>
      <c r="N30" s="39" t="str">
        <f t="shared" si="3"/>
        <v/>
      </c>
    </row>
    <row r="31" spans="1:14" ht="21" customHeight="1">
      <c r="A31" s="56" t="s">
        <v>37</v>
      </c>
      <c r="B31" s="2">
        <f t="shared" si="0"/>
        <v>29</v>
      </c>
      <c r="C31" s="115" t="s">
        <v>158</v>
      </c>
      <c r="D31" s="115" t="s">
        <v>155</v>
      </c>
      <c r="E31" s="135" t="s">
        <v>422</v>
      </c>
      <c r="F31" s="135" t="s">
        <v>92</v>
      </c>
      <c r="G31" s="116">
        <v>1</v>
      </c>
      <c r="H31" s="117">
        <v>45787</v>
      </c>
      <c r="I31" s="118" t="s">
        <v>130</v>
      </c>
      <c r="J31" s="118" t="s">
        <v>52</v>
      </c>
      <c r="K31" s="116"/>
      <c r="L31" s="78">
        <f t="shared" si="1"/>
        <v>5989</v>
      </c>
      <c r="M31" s="39">
        <f t="shared" si="2"/>
        <v>29</v>
      </c>
      <c r="N31" s="39" t="str">
        <f t="shared" si="3"/>
        <v/>
      </c>
    </row>
    <row r="32" spans="1:14" ht="21" customHeight="1">
      <c r="A32" s="56" t="s">
        <v>37</v>
      </c>
      <c r="B32" s="2">
        <f t="shared" si="0"/>
        <v>30</v>
      </c>
      <c r="C32" s="115" t="s">
        <v>423</v>
      </c>
      <c r="D32" s="115" t="s">
        <v>155</v>
      </c>
      <c r="E32" s="135" t="s">
        <v>424</v>
      </c>
      <c r="F32" s="135" t="s">
        <v>123</v>
      </c>
      <c r="G32" s="116">
        <v>2</v>
      </c>
      <c r="H32" s="117">
        <v>45766</v>
      </c>
      <c r="I32" s="118" t="s">
        <v>54</v>
      </c>
      <c r="J32" s="118" t="s">
        <v>97</v>
      </c>
      <c r="K32" s="116"/>
      <c r="L32" s="78">
        <f t="shared" si="1"/>
        <v>10005</v>
      </c>
      <c r="M32" s="39">
        <f t="shared" si="2"/>
        <v>30</v>
      </c>
      <c r="N32" s="39" t="str">
        <f t="shared" si="3"/>
        <v/>
      </c>
    </row>
    <row r="33" spans="1:14" ht="21" customHeight="1">
      <c r="A33" s="56" t="s">
        <v>37</v>
      </c>
      <c r="B33" s="2">
        <f t="shared" si="0"/>
        <v>31</v>
      </c>
      <c r="C33" s="115" t="s">
        <v>425</v>
      </c>
      <c r="D33" s="115" t="s">
        <v>155</v>
      </c>
      <c r="E33" s="135" t="s">
        <v>369</v>
      </c>
      <c r="F33" s="135" t="s">
        <v>68</v>
      </c>
      <c r="G33" s="116">
        <v>4</v>
      </c>
      <c r="H33" s="117">
        <v>45920</v>
      </c>
      <c r="I33" s="118" t="s">
        <v>60</v>
      </c>
      <c r="J33" s="118" t="s">
        <v>52</v>
      </c>
      <c r="K33" s="116"/>
      <c r="L33" s="78">
        <f t="shared" si="1"/>
        <v>10007</v>
      </c>
      <c r="M33" s="39">
        <f t="shared" si="2"/>
        <v>31</v>
      </c>
      <c r="N33" s="39" t="str">
        <f t="shared" si="3"/>
        <v/>
      </c>
    </row>
    <row r="34" spans="1:14" ht="21" customHeight="1">
      <c r="A34" s="56" t="s">
        <v>37</v>
      </c>
      <c r="B34" s="2">
        <f t="shared" si="0"/>
        <v>32</v>
      </c>
      <c r="C34" s="115" t="s">
        <v>426</v>
      </c>
      <c r="D34" s="115" t="s">
        <v>155</v>
      </c>
      <c r="E34" s="135" t="s">
        <v>427</v>
      </c>
      <c r="F34" s="135" t="s">
        <v>163</v>
      </c>
      <c r="G34" s="116">
        <v>6</v>
      </c>
      <c r="H34" s="117">
        <v>45881</v>
      </c>
      <c r="I34" s="118" t="s">
        <v>317</v>
      </c>
      <c r="J34" s="118" t="s">
        <v>71</v>
      </c>
      <c r="K34" s="116"/>
      <c r="L34" s="78">
        <f t="shared" si="1"/>
        <v>10008</v>
      </c>
      <c r="M34" s="39">
        <f t="shared" si="2"/>
        <v>32</v>
      </c>
      <c r="N34" s="39" t="str">
        <f t="shared" si="3"/>
        <v/>
      </c>
    </row>
    <row r="35" spans="1:14" ht="21" customHeight="1">
      <c r="A35" s="56" t="s">
        <v>37</v>
      </c>
      <c r="B35" s="2">
        <f t="shared" ref="B35:B66" si="4">RANK(L35,L:L,1)</f>
        <v>33</v>
      </c>
      <c r="C35" s="115" t="s">
        <v>428</v>
      </c>
      <c r="D35" s="115" t="s">
        <v>155</v>
      </c>
      <c r="E35" s="135" t="s">
        <v>429</v>
      </c>
      <c r="F35" s="135" t="s">
        <v>300</v>
      </c>
      <c r="G35" s="116">
        <v>4</v>
      </c>
      <c r="H35" s="117">
        <v>45750</v>
      </c>
      <c r="I35" s="118" t="s">
        <v>355</v>
      </c>
      <c r="J35" s="118" t="s">
        <v>62</v>
      </c>
      <c r="K35" s="116"/>
      <c r="L35" s="78">
        <f t="shared" si="1"/>
        <v>10020</v>
      </c>
      <c r="M35" s="39">
        <f t="shared" si="2"/>
        <v>33</v>
      </c>
      <c r="N35" s="39" t="str">
        <f t="shared" si="3"/>
        <v/>
      </c>
    </row>
    <row r="36" spans="1:14" ht="21" customHeight="1">
      <c r="A36" s="56" t="s">
        <v>37</v>
      </c>
      <c r="B36" s="2">
        <f t="shared" si="4"/>
        <v>34</v>
      </c>
      <c r="C36" s="115" t="s">
        <v>430</v>
      </c>
      <c r="D36" s="115" t="s">
        <v>155</v>
      </c>
      <c r="E36" s="135" t="s">
        <v>431</v>
      </c>
      <c r="F36" s="135" t="s">
        <v>172</v>
      </c>
      <c r="G36" s="116">
        <v>4</v>
      </c>
      <c r="H36" s="117">
        <v>45787</v>
      </c>
      <c r="I36" s="118" t="s">
        <v>130</v>
      </c>
      <c r="J36" s="118" t="s">
        <v>52</v>
      </c>
      <c r="K36" s="116"/>
      <c r="L36" s="78">
        <f t="shared" si="1"/>
        <v>10026</v>
      </c>
      <c r="M36" s="39">
        <f t="shared" si="2"/>
        <v>34</v>
      </c>
      <c r="N36" s="39" t="str">
        <f t="shared" si="3"/>
        <v/>
      </c>
    </row>
    <row r="37" spans="1:14" ht="21" customHeight="1">
      <c r="A37" s="56" t="s">
        <v>37</v>
      </c>
      <c r="B37" s="2">
        <f t="shared" si="4"/>
        <v>35</v>
      </c>
      <c r="C37" s="115" t="s">
        <v>432</v>
      </c>
      <c r="D37" s="115" t="s">
        <v>155</v>
      </c>
      <c r="E37" s="135" t="s">
        <v>365</v>
      </c>
      <c r="F37" s="135" t="s">
        <v>57</v>
      </c>
      <c r="G37" s="116">
        <v>1</v>
      </c>
      <c r="H37" s="117">
        <v>45955</v>
      </c>
      <c r="I37" s="118" t="s">
        <v>316</v>
      </c>
      <c r="J37" s="118" t="s">
        <v>62</v>
      </c>
      <c r="K37" s="116"/>
      <c r="L37" s="78">
        <f t="shared" si="1"/>
        <v>10027</v>
      </c>
      <c r="M37" s="39">
        <f t="shared" si="2"/>
        <v>35</v>
      </c>
      <c r="N37" s="39" t="str">
        <f t="shared" si="3"/>
        <v/>
      </c>
    </row>
    <row r="38" spans="1:14" ht="21" customHeight="1">
      <c r="A38" s="56" t="s">
        <v>37</v>
      </c>
      <c r="B38" s="2">
        <f t="shared" si="4"/>
        <v>36</v>
      </c>
      <c r="C38" s="115" t="s">
        <v>433</v>
      </c>
      <c r="D38" s="115" t="s">
        <v>155</v>
      </c>
      <c r="E38" s="135" t="s">
        <v>384</v>
      </c>
      <c r="F38" s="135" t="s">
        <v>300</v>
      </c>
      <c r="G38" s="116">
        <v>4</v>
      </c>
      <c r="H38" s="117">
        <v>45888</v>
      </c>
      <c r="I38" s="118" t="s">
        <v>162</v>
      </c>
      <c r="J38" s="118" t="s">
        <v>52</v>
      </c>
      <c r="K38" s="116"/>
      <c r="L38" s="78">
        <f t="shared" si="1"/>
        <v>10045</v>
      </c>
      <c r="M38" s="39">
        <f t="shared" si="2"/>
        <v>36</v>
      </c>
      <c r="N38" s="39" t="str">
        <f t="shared" si="3"/>
        <v/>
      </c>
    </row>
    <row r="39" spans="1:14" ht="21" customHeight="1">
      <c r="A39" s="56" t="s">
        <v>37</v>
      </c>
      <c r="B39" s="2">
        <f t="shared" si="4"/>
        <v>37</v>
      </c>
      <c r="C39" s="115" t="s">
        <v>434</v>
      </c>
      <c r="D39" s="115" t="s">
        <v>155</v>
      </c>
      <c r="E39" s="135" t="s">
        <v>435</v>
      </c>
      <c r="F39" s="135" t="s">
        <v>125</v>
      </c>
      <c r="G39" s="116">
        <v>6</v>
      </c>
      <c r="H39" s="117">
        <v>45816</v>
      </c>
      <c r="I39" s="118" t="s">
        <v>96</v>
      </c>
      <c r="J39" s="118" t="s">
        <v>71</v>
      </c>
      <c r="K39" s="116"/>
      <c r="L39" s="78">
        <f t="shared" si="1"/>
        <v>10058</v>
      </c>
      <c r="M39" s="39">
        <f t="shared" si="2"/>
        <v>37</v>
      </c>
      <c r="N39" s="39" t="str">
        <f t="shared" si="3"/>
        <v/>
      </c>
    </row>
    <row r="40" spans="1:14" ht="21" customHeight="1">
      <c r="A40" s="56" t="s">
        <v>37</v>
      </c>
      <c r="B40" s="2">
        <f t="shared" si="4"/>
        <v>38</v>
      </c>
      <c r="C40" s="115" t="s">
        <v>436</v>
      </c>
      <c r="D40" s="115" t="s">
        <v>155</v>
      </c>
      <c r="E40" s="135" t="s">
        <v>437</v>
      </c>
      <c r="F40" s="135" t="s">
        <v>414</v>
      </c>
      <c r="G40" s="116">
        <v>3</v>
      </c>
      <c r="H40" s="117">
        <v>45920</v>
      </c>
      <c r="I40" s="118" t="s">
        <v>60</v>
      </c>
      <c r="J40" s="118" t="s">
        <v>52</v>
      </c>
      <c r="K40" s="116"/>
      <c r="L40" s="78">
        <f t="shared" si="1"/>
        <v>10064</v>
      </c>
      <c r="M40" s="39">
        <f t="shared" si="2"/>
        <v>38</v>
      </c>
      <c r="N40" s="39" t="str">
        <f t="shared" si="3"/>
        <v/>
      </c>
    </row>
    <row r="41" spans="1:14" ht="21" customHeight="1">
      <c r="A41" s="56" t="s">
        <v>37</v>
      </c>
      <c r="B41" s="2">
        <f t="shared" si="4"/>
        <v>39</v>
      </c>
      <c r="C41" s="115" t="s">
        <v>438</v>
      </c>
      <c r="D41" s="115" t="s">
        <v>155</v>
      </c>
      <c r="E41" s="135" t="s">
        <v>439</v>
      </c>
      <c r="F41" s="135" t="s">
        <v>165</v>
      </c>
      <c r="G41" s="116">
        <v>5</v>
      </c>
      <c r="H41" s="117">
        <v>45816</v>
      </c>
      <c r="I41" s="118" t="s">
        <v>96</v>
      </c>
      <c r="J41" s="118" t="s">
        <v>71</v>
      </c>
      <c r="K41" s="116"/>
      <c r="L41" s="78">
        <f t="shared" si="1"/>
        <v>10066</v>
      </c>
      <c r="M41" s="39">
        <f t="shared" si="2"/>
        <v>39</v>
      </c>
      <c r="N41" s="39" t="str">
        <f t="shared" si="3"/>
        <v/>
      </c>
    </row>
    <row r="42" spans="1:14" ht="21" customHeight="1">
      <c r="A42" s="56" t="s">
        <v>37</v>
      </c>
      <c r="B42" s="2">
        <f t="shared" si="4"/>
        <v>40</v>
      </c>
      <c r="C42" s="115" t="s">
        <v>440</v>
      </c>
      <c r="D42" s="115" t="s">
        <v>155</v>
      </c>
      <c r="E42" s="135" t="s">
        <v>441</v>
      </c>
      <c r="F42" s="135" t="s">
        <v>64</v>
      </c>
      <c r="G42" s="116">
        <v>6</v>
      </c>
      <c r="H42" s="117">
        <v>45881</v>
      </c>
      <c r="I42" s="118" t="s">
        <v>317</v>
      </c>
      <c r="J42" s="118" t="s">
        <v>71</v>
      </c>
      <c r="K42" s="116"/>
      <c r="L42" s="78">
        <f t="shared" si="1"/>
        <v>10068</v>
      </c>
      <c r="M42" s="39">
        <f t="shared" si="2"/>
        <v>40</v>
      </c>
      <c r="N42" s="39" t="str">
        <f t="shared" si="3"/>
        <v/>
      </c>
    </row>
    <row r="43" spans="1:14" ht="21" customHeight="1">
      <c r="A43" s="56" t="s">
        <v>37</v>
      </c>
      <c r="B43" s="2">
        <f t="shared" si="4"/>
        <v>41</v>
      </c>
      <c r="C43" s="115" t="s">
        <v>442</v>
      </c>
      <c r="D43" s="115" t="s">
        <v>155</v>
      </c>
      <c r="E43" s="135" t="s">
        <v>376</v>
      </c>
      <c r="F43" s="135" t="s">
        <v>103</v>
      </c>
      <c r="G43" s="116">
        <v>5</v>
      </c>
      <c r="H43" s="117">
        <v>45766</v>
      </c>
      <c r="I43" s="118" t="s">
        <v>54</v>
      </c>
      <c r="J43" s="118" t="s">
        <v>71</v>
      </c>
      <c r="K43" s="116"/>
      <c r="L43" s="78">
        <f t="shared" si="1"/>
        <v>10069</v>
      </c>
      <c r="M43" s="39">
        <f t="shared" si="2"/>
        <v>41</v>
      </c>
      <c r="N43" s="39" t="str">
        <f t="shared" si="3"/>
        <v/>
      </c>
    </row>
    <row r="44" spans="1:14" ht="21" customHeight="1">
      <c r="A44" s="56" t="s">
        <v>37</v>
      </c>
      <c r="B44" s="2">
        <f t="shared" si="4"/>
        <v>42</v>
      </c>
      <c r="C44" s="115" t="s">
        <v>443</v>
      </c>
      <c r="D44" s="115" t="s">
        <v>155</v>
      </c>
      <c r="E44" s="135" t="s">
        <v>444</v>
      </c>
      <c r="F44" s="135" t="s">
        <v>125</v>
      </c>
      <c r="G44" s="116">
        <v>6</v>
      </c>
      <c r="H44" s="117">
        <v>45920</v>
      </c>
      <c r="I44" s="118" t="s">
        <v>60</v>
      </c>
      <c r="J44" s="118" t="s">
        <v>52</v>
      </c>
      <c r="K44" s="116"/>
      <c r="L44" s="78">
        <f t="shared" si="1"/>
        <v>10072</v>
      </c>
      <c r="M44" s="39">
        <f t="shared" si="2"/>
        <v>42</v>
      </c>
      <c r="N44" s="39" t="str">
        <f t="shared" si="3"/>
        <v/>
      </c>
    </row>
    <row r="45" spans="1:14" ht="21" customHeight="1">
      <c r="A45" s="56" t="s">
        <v>37</v>
      </c>
      <c r="B45" s="2">
        <f t="shared" si="4"/>
        <v>43</v>
      </c>
      <c r="C45" s="115" t="s">
        <v>445</v>
      </c>
      <c r="D45" s="115" t="s">
        <v>155</v>
      </c>
      <c r="E45" s="135" t="s">
        <v>446</v>
      </c>
      <c r="F45" s="135" t="s">
        <v>110</v>
      </c>
      <c r="G45" s="116">
        <v>3</v>
      </c>
      <c r="H45" s="117">
        <v>45976</v>
      </c>
      <c r="I45" s="118" t="s">
        <v>316</v>
      </c>
      <c r="J45" s="118" t="s">
        <v>313</v>
      </c>
      <c r="K45" s="116"/>
      <c r="L45" s="78">
        <f t="shared" si="1"/>
        <v>10074</v>
      </c>
      <c r="M45" s="39">
        <f t="shared" si="2"/>
        <v>43</v>
      </c>
      <c r="N45" s="39" t="str">
        <f t="shared" si="3"/>
        <v/>
      </c>
    </row>
    <row r="46" spans="1:14" ht="21" customHeight="1">
      <c r="A46" s="56" t="s">
        <v>37</v>
      </c>
      <c r="B46" s="2">
        <f t="shared" si="4"/>
        <v>44</v>
      </c>
      <c r="C46" s="115" t="s">
        <v>447</v>
      </c>
      <c r="D46" s="115" t="s">
        <v>155</v>
      </c>
      <c r="E46" s="135" t="s">
        <v>448</v>
      </c>
      <c r="F46" s="135" t="s">
        <v>168</v>
      </c>
      <c r="G46" s="116">
        <v>6</v>
      </c>
      <c r="H46" s="117">
        <v>45766</v>
      </c>
      <c r="I46" s="118" t="s">
        <v>54</v>
      </c>
      <c r="J46" s="118" t="s">
        <v>71</v>
      </c>
      <c r="K46" s="116"/>
      <c r="L46" s="78">
        <f t="shared" si="1"/>
        <v>10088</v>
      </c>
      <c r="M46" s="39">
        <f t="shared" si="2"/>
        <v>44</v>
      </c>
      <c r="N46" s="39" t="str">
        <f t="shared" si="3"/>
        <v/>
      </c>
    </row>
    <row r="47" spans="1:14" ht="21" customHeight="1">
      <c r="A47" s="56" t="s">
        <v>37</v>
      </c>
      <c r="B47" s="2">
        <f t="shared" si="4"/>
        <v>44</v>
      </c>
      <c r="C47" s="115" t="s">
        <v>447</v>
      </c>
      <c r="D47" s="115" t="s">
        <v>155</v>
      </c>
      <c r="E47" s="135" t="s">
        <v>449</v>
      </c>
      <c r="F47" s="135" t="s">
        <v>101</v>
      </c>
      <c r="G47" s="116">
        <v>6</v>
      </c>
      <c r="H47" s="117">
        <v>45941</v>
      </c>
      <c r="I47" s="118" t="s">
        <v>316</v>
      </c>
      <c r="J47" s="118" t="s">
        <v>71</v>
      </c>
      <c r="K47" s="116"/>
      <c r="L47" s="78">
        <f t="shared" si="1"/>
        <v>10088</v>
      </c>
      <c r="M47" s="39">
        <f t="shared" si="2"/>
        <v>44</v>
      </c>
      <c r="N47" s="39" t="str">
        <f t="shared" si="3"/>
        <v/>
      </c>
    </row>
    <row r="48" spans="1:14" ht="21" customHeight="1">
      <c r="A48" s="56" t="s">
        <v>37</v>
      </c>
      <c r="B48" s="2">
        <f t="shared" si="4"/>
        <v>46</v>
      </c>
      <c r="C48" s="115" t="s">
        <v>450</v>
      </c>
      <c r="D48" s="115" t="s">
        <v>155</v>
      </c>
      <c r="E48" s="135" t="s">
        <v>239</v>
      </c>
      <c r="F48" s="135" t="s">
        <v>59</v>
      </c>
      <c r="G48" s="116">
        <v>1</v>
      </c>
      <c r="H48" s="117">
        <v>45750</v>
      </c>
      <c r="I48" s="118" t="s">
        <v>355</v>
      </c>
      <c r="J48" s="118" t="s">
        <v>62</v>
      </c>
      <c r="K48" s="116"/>
      <c r="L48" s="78">
        <f t="shared" si="1"/>
        <v>10098</v>
      </c>
      <c r="M48" s="39">
        <f t="shared" si="2"/>
        <v>46</v>
      </c>
      <c r="N48" s="39" t="str">
        <f t="shared" si="3"/>
        <v/>
      </c>
    </row>
    <row r="49" spans="1:18" ht="21" customHeight="1">
      <c r="A49" s="56" t="s">
        <v>37</v>
      </c>
      <c r="B49" s="2">
        <f t="shared" si="4"/>
        <v>47</v>
      </c>
      <c r="C49" s="115" t="s">
        <v>451</v>
      </c>
      <c r="D49" s="115" t="s">
        <v>155</v>
      </c>
      <c r="E49" s="135" t="s">
        <v>452</v>
      </c>
      <c r="F49" s="135" t="s">
        <v>93</v>
      </c>
      <c r="G49" s="116">
        <v>6</v>
      </c>
      <c r="H49" s="117">
        <v>45766</v>
      </c>
      <c r="I49" s="118" t="s">
        <v>54</v>
      </c>
      <c r="J49" s="118" t="s">
        <v>71</v>
      </c>
      <c r="K49" s="116"/>
      <c r="L49" s="78">
        <f t="shared" si="1"/>
        <v>10109</v>
      </c>
      <c r="M49" s="39">
        <f t="shared" si="2"/>
        <v>47</v>
      </c>
      <c r="N49" s="39" t="str">
        <f t="shared" si="3"/>
        <v/>
      </c>
    </row>
    <row r="50" spans="1:18" ht="21" customHeight="1">
      <c r="A50" s="56" t="s">
        <v>37</v>
      </c>
      <c r="B50" s="2">
        <f t="shared" si="4"/>
        <v>48</v>
      </c>
      <c r="C50" s="115" t="s">
        <v>453</v>
      </c>
      <c r="D50" s="115" t="s">
        <v>155</v>
      </c>
      <c r="E50" s="135" t="s">
        <v>454</v>
      </c>
      <c r="F50" s="135" t="s">
        <v>164</v>
      </c>
      <c r="G50" s="116">
        <v>2</v>
      </c>
      <c r="H50" s="117">
        <v>45787</v>
      </c>
      <c r="I50" s="118" t="s">
        <v>130</v>
      </c>
      <c r="J50" s="118" t="s">
        <v>52</v>
      </c>
      <c r="K50" s="116"/>
      <c r="L50" s="78">
        <f t="shared" si="1"/>
        <v>10116</v>
      </c>
      <c r="M50" s="39">
        <f t="shared" si="2"/>
        <v>48</v>
      </c>
      <c r="N50" s="39" t="str">
        <f t="shared" si="3"/>
        <v/>
      </c>
    </row>
    <row r="51" spans="1:18" ht="21" customHeight="1">
      <c r="A51" s="56" t="s">
        <v>37</v>
      </c>
      <c r="B51" s="2">
        <f t="shared" si="4"/>
        <v>48</v>
      </c>
      <c r="C51" s="115" t="s">
        <v>453</v>
      </c>
      <c r="D51" s="115" t="s">
        <v>155</v>
      </c>
      <c r="E51" s="135" t="s">
        <v>455</v>
      </c>
      <c r="F51" s="135" t="s">
        <v>73</v>
      </c>
      <c r="G51" s="116">
        <v>2</v>
      </c>
      <c r="H51" s="117">
        <v>45927</v>
      </c>
      <c r="I51" s="118" t="s">
        <v>456</v>
      </c>
      <c r="J51" s="118" t="s">
        <v>159</v>
      </c>
      <c r="K51" s="116"/>
      <c r="L51" s="78">
        <f t="shared" si="1"/>
        <v>10116</v>
      </c>
      <c r="M51" s="39">
        <f t="shared" si="2"/>
        <v>48</v>
      </c>
      <c r="N51" s="39" t="str">
        <f t="shared" si="3"/>
        <v/>
      </c>
    </row>
    <row r="52" spans="1:18" ht="21" customHeight="1">
      <c r="A52" s="56" t="s">
        <v>37</v>
      </c>
      <c r="B52" s="4">
        <f t="shared" si="4"/>
        <v>50</v>
      </c>
      <c r="C52" s="183" t="s">
        <v>457</v>
      </c>
      <c r="D52" s="183" t="s">
        <v>155</v>
      </c>
      <c r="E52" s="184" t="s">
        <v>458</v>
      </c>
      <c r="F52" s="184" t="s">
        <v>206</v>
      </c>
      <c r="G52" s="185">
        <v>1</v>
      </c>
      <c r="H52" s="186">
        <v>45773</v>
      </c>
      <c r="I52" s="187" t="s">
        <v>54</v>
      </c>
      <c r="J52" s="187" t="s">
        <v>313</v>
      </c>
      <c r="K52" s="185"/>
      <c r="L52" s="78">
        <f t="shared" si="1"/>
        <v>10125</v>
      </c>
      <c r="M52" s="39">
        <f t="shared" si="2"/>
        <v>50</v>
      </c>
      <c r="N52" s="39" t="str">
        <f t="shared" si="3"/>
        <v/>
      </c>
    </row>
    <row r="53" spans="1:18" ht="21" customHeight="1">
      <c r="A53" s="56" t="s">
        <v>37</v>
      </c>
      <c r="B53" s="56">
        <f t="shared" si="4"/>
        <v>51</v>
      </c>
      <c r="C53" s="24" t="s">
        <v>459</v>
      </c>
      <c r="D53" s="107" t="s">
        <v>155</v>
      </c>
      <c r="E53" s="82" t="s">
        <v>460</v>
      </c>
      <c r="F53" s="82" t="s">
        <v>461</v>
      </c>
      <c r="G53" s="56">
        <v>4</v>
      </c>
      <c r="H53" s="103">
        <v>45899</v>
      </c>
      <c r="I53" s="83" t="s">
        <v>100</v>
      </c>
      <c r="J53" s="70" t="s">
        <v>55</v>
      </c>
      <c r="K53" s="56"/>
      <c r="L53" s="78">
        <f t="shared" ref="L53:L92" si="5">CHOOSE(LEN(C53),,,,,100*VALUE(C53),,VALUE(CONCATENATE(LEFT(C53,1),MID(C53,3,2),RIGHT(C53,2))))</f>
        <v>10129</v>
      </c>
      <c r="M53" s="39">
        <f t="shared" si="2"/>
        <v>51</v>
      </c>
      <c r="N53" s="39" t="str">
        <f t="shared" ref="N53:N92" si="6">IF(M53=B53,"","dame")</f>
        <v/>
      </c>
    </row>
    <row r="54" spans="1:18" ht="21" customHeight="1">
      <c r="A54" s="56" t="s">
        <v>37</v>
      </c>
      <c r="B54" s="56">
        <f t="shared" si="4"/>
        <v>52</v>
      </c>
      <c r="C54" s="24" t="s">
        <v>462</v>
      </c>
      <c r="D54" s="104" t="s">
        <v>155</v>
      </c>
      <c r="E54" s="82" t="s">
        <v>463</v>
      </c>
      <c r="F54" s="82" t="s">
        <v>174</v>
      </c>
      <c r="G54" s="56">
        <v>5</v>
      </c>
      <c r="H54" s="66">
        <v>45787</v>
      </c>
      <c r="I54" s="83" t="s">
        <v>130</v>
      </c>
      <c r="J54" s="70" t="s">
        <v>52</v>
      </c>
      <c r="K54" s="56"/>
      <c r="L54" s="78">
        <f t="shared" si="5"/>
        <v>10141</v>
      </c>
      <c r="M54" s="39">
        <f t="shared" si="2"/>
        <v>52</v>
      </c>
      <c r="N54" s="39" t="str">
        <f>IF(M54=B54,"","dame")</f>
        <v/>
      </c>
    </row>
    <row r="55" spans="1:18" ht="21" customHeight="1">
      <c r="A55" s="56" t="s">
        <v>37</v>
      </c>
      <c r="B55" s="56">
        <f t="shared" si="4"/>
        <v>53</v>
      </c>
      <c r="C55" s="24" t="s">
        <v>464</v>
      </c>
      <c r="D55" s="104" t="s">
        <v>155</v>
      </c>
      <c r="E55" s="82" t="s">
        <v>267</v>
      </c>
      <c r="F55" s="82" t="s">
        <v>68</v>
      </c>
      <c r="G55" s="56">
        <v>4</v>
      </c>
      <c r="H55" s="66">
        <v>45787</v>
      </c>
      <c r="I55" s="83" t="s">
        <v>130</v>
      </c>
      <c r="J55" s="70" t="s">
        <v>52</v>
      </c>
      <c r="K55" s="56"/>
      <c r="L55" s="78">
        <f t="shared" si="5"/>
        <v>10146</v>
      </c>
      <c r="M55" s="39">
        <f t="shared" si="2"/>
        <v>53</v>
      </c>
      <c r="N55" s="39" t="str">
        <f t="shared" si="6"/>
        <v/>
      </c>
    </row>
    <row r="56" spans="1:18" ht="21" customHeight="1">
      <c r="A56" s="56" t="s">
        <v>37</v>
      </c>
      <c r="B56" s="56">
        <f t="shared" si="4"/>
        <v>54</v>
      </c>
      <c r="C56" s="24" t="s">
        <v>465</v>
      </c>
      <c r="D56" s="107" t="s">
        <v>155</v>
      </c>
      <c r="E56" s="82" t="s">
        <v>466</v>
      </c>
      <c r="F56" s="82" t="s">
        <v>144</v>
      </c>
      <c r="G56" s="56">
        <v>5</v>
      </c>
      <c r="H56" s="103">
        <v>45766</v>
      </c>
      <c r="I56" s="83" t="s">
        <v>54</v>
      </c>
      <c r="J56" s="70" t="s">
        <v>71</v>
      </c>
      <c r="K56" s="56"/>
      <c r="L56" s="78">
        <f t="shared" si="5"/>
        <v>10156</v>
      </c>
      <c r="M56" s="39">
        <f t="shared" si="2"/>
        <v>54</v>
      </c>
      <c r="N56" s="39" t="str">
        <f t="shared" si="6"/>
        <v/>
      </c>
    </row>
    <row r="57" spans="1:18" ht="21" customHeight="1">
      <c r="A57" s="56" t="s">
        <v>37</v>
      </c>
      <c r="B57" s="56">
        <f t="shared" si="4"/>
        <v>55</v>
      </c>
      <c r="C57" s="24" t="s">
        <v>467</v>
      </c>
      <c r="D57" s="104" t="s">
        <v>155</v>
      </c>
      <c r="E57" s="82" t="s">
        <v>468</v>
      </c>
      <c r="F57" s="82" t="s">
        <v>150</v>
      </c>
      <c r="G57" s="56">
        <v>4</v>
      </c>
      <c r="H57" s="66">
        <v>45899</v>
      </c>
      <c r="I57" s="83" t="s">
        <v>100</v>
      </c>
      <c r="J57" s="70" t="s">
        <v>55</v>
      </c>
      <c r="K57" s="56"/>
      <c r="L57" s="78">
        <f t="shared" si="5"/>
        <v>10160</v>
      </c>
      <c r="M57" s="39">
        <f t="shared" si="2"/>
        <v>55</v>
      </c>
      <c r="N57" s="39" t="str">
        <f t="shared" si="6"/>
        <v/>
      </c>
      <c r="R57" s="77"/>
    </row>
    <row r="58" spans="1:18" ht="21" customHeight="1">
      <c r="A58" s="56" t="s">
        <v>37</v>
      </c>
      <c r="B58" s="56">
        <f t="shared" si="4"/>
        <v>55</v>
      </c>
      <c r="C58" s="24" t="s">
        <v>467</v>
      </c>
      <c r="D58" s="104" t="s">
        <v>155</v>
      </c>
      <c r="E58" s="82" t="s">
        <v>240</v>
      </c>
      <c r="F58" s="82" t="s">
        <v>300</v>
      </c>
      <c r="G58" s="56">
        <v>4</v>
      </c>
      <c r="H58" s="67">
        <v>45977</v>
      </c>
      <c r="I58" s="105" t="s">
        <v>316</v>
      </c>
      <c r="J58" s="106" t="s">
        <v>55</v>
      </c>
      <c r="K58" s="56"/>
      <c r="L58" s="78">
        <f t="shared" si="5"/>
        <v>10160</v>
      </c>
      <c r="M58" s="39">
        <f t="shared" si="2"/>
        <v>55</v>
      </c>
      <c r="N58" s="39" t="str">
        <f t="shared" si="6"/>
        <v/>
      </c>
      <c r="R58" s="77"/>
    </row>
    <row r="59" spans="1:18" ht="21" customHeight="1">
      <c r="A59" s="56" t="s">
        <v>37</v>
      </c>
      <c r="B59" s="56">
        <f t="shared" si="4"/>
        <v>57</v>
      </c>
      <c r="C59" s="24" t="s">
        <v>469</v>
      </c>
      <c r="D59" s="107" t="s">
        <v>155</v>
      </c>
      <c r="E59" s="82" t="s">
        <v>470</v>
      </c>
      <c r="F59" s="82" t="s">
        <v>181</v>
      </c>
      <c r="G59" s="56">
        <v>6</v>
      </c>
      <c r="H59" s="103">
        <v>45787</v>
      </c>
      <c r="I59" s="83" t="s">
        <v>130</v>
      </c>
      <c r="J59" s="70" t="s">
        <v>52</v>
      </c>
      <c r="K59" s="56"/>
      <c r="L59" s="78">
        <f t="shared" si="5"/>
        <v>10167</v>
      </c>
      <c r="M59" s="39">
        <f t="shared" si="2"/>
        <v>57</v>
      </c>
      <c r="N59" s="39" t="str">
        <f t="shared" si="6"/>
        <v/>
      </c>
      <c r="R59" s="77"/>
    </row>
    <row r="60" spans="1:18" ht="21" customHeight="1">
      <c r="A60" s="56" t="s">
        <v>37</v>
      </c>
      <c r="B60" s="56">
        <f t="shared" si="4"/>
        <v>58</v>
      </c>
      <c r="C60" s="24" t="s">
        <v>471</v>
      </c>
      <c r="D60" s="104" t="s">
        <v>155</v>
      </c>
      <c r="E60" s="82" t="s">
        <v>260</v>
      </c>
      <c r="F60" s="82" t="s">
        <v>123</v>
      </c>
      <c r="G60" s="56">
        <v>2</v>
      </c>
      <c r="H60" s="67">
        <v>45781</v>
      </c>
      <c r="I60" s="105" t="s">
        <v>401</v>
      </c>
      <c r="J60" s="106" t="s">
        <v>52</v>
      </c>
      <c r="K60" s="56"/>
      <c r="L60" s="78">
        <f t="shared" si="5"/>
        <v>10168</v>
      </c>
      <c r="M60" s="39">
        <f t="shared" si="2"/>
        <v>58</v>
      </c>
      <c r="N60" s="39" t="str">
        <f t="shared" si="6"/>
        <v/>
      </c>
      <c r="R60" s="77"/>
    </row>
    <row r="61" spans="1:18" ht="21" customHeight="1">
      <c r="A61" s="56" t="s">
        <v>37</v>
      </c>
      <c r="B61" s="56">
        <f t="shared" si="4"/>
        <v>59</v>
      </c>
      <c r="C61" s="24" t="s">
        <v>472</v>
      </c>
      <c r="D61" s="104" t="s">
        <v>155</v>
      </c>
      <c r="E61" s="82" t="s">
        <v>473</v>
      </c>
      <c r="F61" s="82" t="s">
        <v>138</v>
      </c>
      <c r="G61" s="56">
        <v>3</v>
      </c>
      <c r="H61" s="66">
        <v>45809</v>
      </c>
      <c r="I61" s="83" t="s">
        <v>96</v>
      </c>
      <c r="J61" s="70" t="s">
        <v>97</v>
      </c>
      <c r="K61" s="56"/>
      <c r="L61" s="78">
        <f t="shared" si="5"/>
        <v>10170</v>
      </c>
      <c r="M61" s="39">
        <f t="shared" si="2"/>
        <v>59</v>
      </c>
      <c r="N61" s="39" t="str">
        <f t="shared" si="6"/>
        <v/>
      </c>
      <c r="R61" s="77"/>
    </row>
    <row r="62" spans="1:18" ht="21" customHeight="1">
      <c r="A62" s="56" t="s">
        <v>37</v>
      </c>
      <c r="B62" s="56">
        <f t="shared" si="4"/>
        <v>60</v>
      </c>
      <c r="C62" s="24" t="s">
        <v>474</v>
      </c>
      <c r="D62" s="104" t="s">
        <v>155</v>
      </c>
      <c r="E62" s="82" t="s">
        <v>475</v>
      </c>
      <c r="F62" s="82" t="s">
        <v>101</v>
      </c>
      <c r="G62" s="56">
        <v>6</v>
      </c>
      <c r="H62" s="66">
        <v>45941</v>
      </c>
      <c r="I62" s="83" t="s">
        <v>316</v>
      </c>
      <c r="J62" s="70" t="s">
        <v>71</v>
      </c>
      <c r="K62" s="56"/>
      <c r="L62" s="78">
        <f t="shared" si="5"/>
        <v>10181</v>
      </c>
      <c r="M62" s="39">
        <f t="shared" si="2"/>
        <v>60</v>
      </c>
      <c r="N62" s="39" t="str">
        <f t="shared" si="6"/>
        <v/>
      </c>
      <c r="R62" s="77"/>
    </row>
    <row r="63" spans="1:18" ht="21" customHeight="1">
      <c r="A63" s="56" t="s">
        <v>37</v>
      </c>
      <c r="B63" s="56">
        <f t="shared" si="4"/>
        <v>61</v>
      </c>
      <c r="C63" s="24" t="s">
        <v>476</v>
      </c>
      <c r="D63" s="56" t="s">
        <v>155</v>
      </c>
      <c r="E63" s="56" t="s">
        <v>477</v>
      </c>
      <c r="F63" s="56" t="s">
        <v>478</v>
      </c>
      <c r="G63" s="56">
        <v>2</v>
      </c>
      <c r="H63" s="66">
        <v>45976</v>
      </c>
      <c r="I63" s="15" t="s">
        <v>316</v>
      </c>
      <c r="J63" s="15" t="s">
        <v>313</v>
      </c>
      <c r="K63" s="56"/>
      <c r="L63" s="78">
        <f t="shared" si="5"/>
        <v>10184</v>
      </c>
      <c r="M63" s="39">
        <f t="shared" si="2"/>
        <v>61</v>
      </c>
      <c r="N63" s="39" t="str">
        <f t="shared" si="6"/>
        <v/>
      </c>
      <c r="R63" s="77"/>
    </row>
    <row r="64" spans="1:18" ht="17.25">
      <c r="A64" s="56" t="s">
        <v>37</v>
      </c>
      <c r="B64" s="40">
        <f t="shared" si="4"/>
        <v>62</v>
      </c>
      <c r="C64" s="30" t="s">
        <v>479</v>
      </c>
      <c r="D64" s="40" t="s">
        <v>155</v>
      </c>
      <c r="E64" s="40" t="s">
        <v>480</v>
      </c>
      <c r="F64" s="40" t="s">
        <v>176</v>
      </c>
      <c r="G64" s="40">
        <v>4</v>
      </c>
      <c r="H64" s="66">
        <v>45920</v>
      </c>
      <c r="I64" s="39" t="s">
        <v>60</v>
      </c>
      <c r="J64" s="39" t="s">
        <v>52</v>
      </c>
      <c r="L64" s="78">
        <f t="shared" si="5"/>
        <v>10187</v>
      </c>
      <c r="M64" s="39">
        <f t="shared" si="2"/>
        <v>62</v>
      </c>
      <c r="N64" s="39" t="str">
        <f t="shared" si="6"/>
        <v/>
      </c>
      <c r="R64" s="77"/>
    </row>
    <row r="65" spans="1:18" ht="17.25">
      <c r="A65" s="56" t="s">
        <v>37</v>
      </c>
      <c r="B65" s="40">
        <f t="shared" si="4"/>
        <v>62</v>
      </c>
      <c r="C65" s="30" t="s">
        <v>479</v>
      </c>
      <c r="D65" s="40" t="s">
        <v>155</v>
      </c>
      <c r="E65" s="40" t="s">
        <v>246</v>
      </c>
      <c r="F65" s="40" t="s">
        <v>154</v>
      </c>
      <c r="G65" s="40">
        <v>2</v>
      </c>
      <c r="H65" s="66">
        <v>45976</v>
      </c>
      <c r="I65" s="39" t="s">
        <v>316</v>
      </c>
      <c r="J65" s="39" t="s">
        <v>313</v>
      </c>
      <c r="L65" s="78">
        <f t="shared" si="5"/>
        <v>10187</v>
      </c>
      <c r="M65" s="39">
        <f t="shared" si="2"/>
        <v>62</v>
      </c>
      <c r="N65" s="39" t="str">
        <f t="shared" si="6"/>
        <v/>
      </c>
      <c r="R65" s="77"/>
    </row>
    <row r="66" spans="1:18" ht="17.25">
      <c r="A66" s="56" t="s">
        <v>37</v>
      </c>
      <c r="B66" s="40">
        <f t="shared" si="4"/>
        <v>64</v>
      </c>
      <c r="C66" s="30" t="s">
        <v>481</v>
      </c>
      <c r="D66" s="40" t="s">
        <v>155</v>
      </c>
      <c r="E66" s="40" t="s">
        <v>482</v>
      </c>
      <c r="F66" s="40" t="s">
        <v>308</v>
      </c>
      <c r="G66" s="40">
        <v>5</v>
      </c>
      <c r="H66" s="66">
        <v>45766</v>
      </c>
      <c r="I66" s="39" t="s">
        <v>54</v>
      </c>
      <c r="J66" s="39" t="s">
        <v>71</v>
      </c>
      <c r="L66" s="78">
        <f t="shared" si="5"/>
        <v>10194</v>
      </c>
      <c r="M66" s="39">
        <f t="shared" si="2"/>
        <v>64</v>
      </c>
      <c r="N66" s="39" t="str">
        <f t="shared" si="6"/>
        <v/>
      </c>
      <c r="R66" s="77"/>
    </row>
    <row r="67" spans="1:18" ht="17.25">
      <c r="A67" s="56" t="s">
        <v>37</v>
      </c>
      <c r="B67" s="40">
        <f t="shared" ref="B67:B92" si="7">RANK(L67,L:L,1)</f>
        <v>64</v>
      </c>
      <c r="C67" s="30" t="s">
        <v>481</v>
      </c>
      <c r="D67" s="40" t="s">
        <v>155</v>
      </c>
      <c r="E67" s="40" t="s">
        <v>370</v>
      </c>
      <c r="F67" s="40" t="s">
        <v>300</v>
      </c>
      <c r="G67" s="40">
        <v>4</v>
      </c>
      <c r="H67" s="66">
        <v>45899</v>
      </c>
      <c r="I67" s="39" t="s">
        <v>100</v>
      </c>
      <c r="J67" s="39" t="s">
        <v>55</v>
      </c>
      <c r="L67" s="78">
        <f t="shared" si="5"/>
        <v>10194</v>
      </c>
      <c r="M67" s="39">
        <f t="shared" si="2"/>
        <v>64</v>
      </c>
      <c r="N67" s="39" t="str">
        <f t="shared" si="6"/>
        <v/>
      </c>
      <c r="R67" s="77"/>
    </row>
    <row r="68" spans="1:18" ht="17.25">
      <c r="A68" s="56" t="s">
        <v>37</v>
      </c>
      <c r="B68" s="40">
        <f t="shared" si="7"/>
        <v>66</v>
      </c>
      <c r="C68" s="30" t="s">
        <v>483</v>
      </c>
      <c r="D68" s="40" t="s">
        <v>155</v>
      </c>
      <c r="E68" s="40" t="s">
        <v>484</v>
      </c>
      <c r="F68" s="40" t="s">
        <v>110</v>
      </c>
      <c r="G68" s="40">
        <v>3</v>
      </c>
      <c r="H68" s="66">
        <v>45899</v>
      </c>
      <c r="I68" s="39" t="s">
        <v>100</v>
      </c>
      <c r="J68" s="39" t="s">
        <v>97</v>
      </c>
      <c r="L68" s="78">
        <f t="shared" si="5"/>
        <v>10198</v>
      </c>
      <c r="M68" s="39">
        <f t="shared" ref="M68:M92" si="8">RANK(L68,L$3:L$100,1)</f>
        <v>66</v>
      </c>
      <c r="N68" s="39" t="str">
        <f t="shared" si="6"/>
        <v/>
      </c>
      <c r="R68" s="77"/>
    </row>
    <row r="69" spans="1:18" ht="17.25">
      <c r="A69" s="56" t="s">
        <v>37</v>
      </c>
      <c r="B69" s="40">
        <f t="shared" si="7"/>
        <v>67</v>
      </c>
      <c r="C69" s="30" t="s">
        <v>485</v>
      </c>
      <c r="D69" s="40" t="s">
        <v>155</v>
      </c>
      <c r="E69" s="40" t="s">
        <v>486</v>
      </c>
      <c r="F69" s="40" t="s">
        <v>300</v>
      </c>
      <c r="G69" s="40">
        <v>4</v>
      </c>
      <c r="H69" s="66">
        <v>45977</v>
      </c>
      <c r="I69" s="39" t="s">
        <v>316</v>
      </c>
      <c r="J69" s="39" t="s">
        <v>55</v>
      </c>
      <c r="L69" s="78">
        <f t="shared" si="5"/>
        <v>10206</v>
      </c>
      <c r="M69" s="39">
        <f t="shared" si="8"/>
        <v>67</v>
      </c>
      <c r="N69" s="39" t="str">
        <f t="shared" si="6"/>
        <v/>
      </c>
      <c r="R69" s="77"/>
    </row>
    <row r="70" spans="1:18" ht="17.25">
      <c r="A70" s="56" t="s">
        <v>37</v>
      </c>
      <c r="B70" s="40">
        <f t="shared" si="7"/>
        <v>68</v>
      </c>
      <c r="C70" s="30" t="s">
        <v>487</v>
      </c>
      <c r="D70" s="40" t="s">
        <v>155</v>
      </c>
      <c r="E70" s="40" t="s">
        <v>488</v>
      </c>
      <c r="F70" s="40" t="s">
        <v>57</v>
      </c>
      <c r="G70" s="40">
        <v>1</v>
      </c>
      <c r="H70" s="66">
        <v>45816</v>
      </c>
      <c r="I70" s="39" t="s">
        <v>96</v>
      </c>
      <c r="J70" s="39" t="s">
        <v>52</v>
      </c>
      <c r="L70" s="78">
        <f t="shared" si="5"/>
        <v>10215</v>
      </c>
      <c r="M70" s="39">
        <f t="shared" si="8"/>
        <v>68</v>
      </c>
      <c r="N70" s="39" t="str">
        <f t="shared" si="6"/>
        <v/>
      </c>
      <c r="R70" s="77"/>
    </row>
    <row r="71" spans="1:18" ht="17.25">
      <c r="A71" s="56" t="s">
        <v>37</v>
      </c>
      <c r="B71" s="40">
        <f t="shared" si="7"/>
        <v>69</v>
      </c>
      <c r="C71" s="30" t="s">
        <v>489</v>
      </c>
      <c r="D71" s="40" t="s">
        <v>155</v>
      </c>
      <c r="E71" s="40" t="s">
        <v>490</v>
      </c>
      <c r="F71" s="40" t="s">
        <v>491</v>
      </c>
      <c r="G71" s="40">
        <v>3</v>
      </c>
      <c r="H71" s="66">
        <v>45766</v>
      </c>
      <c r="I71" s="39" t="s">
        <v>54</v>
      </c>
      <c r="J71" s="39" t="s">
        <v>97</v>
      </c>
      <c r="L71" s="78">
        <f t="shared" si="5"/>
        <v>10223</v>
      </c>
      <c r="M71" s="39">
        <f t="shared" si="8"/>
        <v>69</v>
      </c>
      <c r="N71" s="39" t="str">
        <f t="shared" si="6"/>
        <v/>
      </c>
      <c r="R71" s="77"/>
    </row>
    <row r="72" spans="1:18" ht="17.25">
      <c r="A72" s="56" t="s">
        <v>37</v>
      </c>
      <c r="B72" s="40">
        <f t="shared" si="7"/>
        <v>70</v>
      </c>
      <c r="C72" s="30" t="s">
        <v>492</v>
      </c>
      <c r="D72" s="40" t="s">
        <v>155</v>
      </c>
      <c r="E72" s="40" t="s">
        <v>493</v>
      </c>
      <c r="F72" s="40" t="s">
        <v>304</v>
      </c>
      <c r="G72" s="40">
        <v>2</v>
      </c>
      <c r="H72" s="66">
        <v>45809</v>
      </c>
      <c r="I72" s="39" t="s">
        <v>96</v>
      </c>
      <c r="J72" s="39" t="s">
        <v>97</v>
      </c>
      <c r="L72" s="78">
        <f t="shared" si="5"/>
        <v>10229</v>
      </c>
      <c r="M72" s="39">
        <f t="shared" si="8"/>
        <v>70</v>
      </c>
      <c r="N72" s="39" t="str">
        <f t="shared" si="6"/>
        <v/>
      </c>
      <c r="R72" s="77"/>
    </row>
    <row r="73" spans="1:18" ht="17.25">
      <c r="A73" s="56" t="s">
        <v>37</v>
      </c>
      <c r="B73" s="40">
        <f t="shared" si="7"/>
        <v>71</v>
      </c>
      <c r="C73" s="30" t="s">
        <v>494</v>
      </c>
      <c r="D73" s="40" t="s">
        <v>155</v>
      </c>
      <c r="E73" s="40" t="s">
        <v>495</v>
      </c>
      <c r="F73" s="40" t="s">
        <v>165</v>
      </c>
      <c r="G73" s="40">
        <v>5</v>
      </c>
      <c r="H73" s="66">
        <v>45766</v>
      </c>
      <c r="I73" s="39" t="s">
        <v>54</v>
      </c>
      <c r="J73" s="39" t="s">
        <v>71</v>
      </c>
      <c r="L73" s="78">
        <f t="shared" si="5"/>
        <v>10231</v>
      </c>
      <c r="M73" s="39">
        <f t="shared" si="8"/>
        <v>71</v>
      </c>
      <c r="N73" s="39" t="str">
        <f t="shared" si="6"/>
        <v/>
      </c>
      <c r="R73" s="77"/>
    </row>
    <row r="74" spans="1:18" ht="17.25">
      <c r="A74" s="56" t="s">
        <v>37</v>
      </c>
      <c r="B74" s="40">
        <f t="shared" si="7"/>
        <v>72</v>
      </c>
      <c r="C74" s="30" t="s">
        <v>496</v>
      </c>
      <c r="D74" s="40" t="s">
        <v>155</v>
      </c>
      <c r="E74" s="40" t="s">
        <v>497</v>
      </c>
      <c r="F74" s="40" t="s">
        <v>203</v>
      </c>
      <c r="G74" s="40">
        <v>2</v>
      </c>
      <c r="H74" s="66">
        <v>45766</v>
      </c>
      <c r="I74" s="39" t="s">
        <v>54</v>
      </c>
      <c r="J74" s="39" t="s">
        <v>97</v>
      </c>
      <c r="L74" s="78">
        <f t="shared" si="5"/>
        <v>10234</v>
      </c>
      <c r="M74" s="39">
        <f t="shared" si="8"/>
        <v>72</v>
      </c>
      <c r="N74" s="39" t="str">
        <f t="shared" si="6"/>
        <v/>
      </c>
      <c r="R74" s="77"/>
    </row>
    <row r="75" spans="1:18" ht="17.25">
      <c r="A75" s="56" t="s">
        <v>37</v>
      </c>
      <c r="B75" s="40">
        <f t="shared" si="7"/>
        <v>73</v>
      </c>
      <c r="C75" s="30" t="s">
        <v>498</v>
      </c>
      <c r="D75" s="40" t="s">
        <v>155</v>
      </c>
      <c r="E75" s="40" t="s">
        <v>499</v>
      </c>
      <c r="F75" s="40" t="s">
        <v>175</v>
      </c>
      <c r="G75" s="40">
        <v>6</v>
      </c>
      <c r="H75" s="66">
        <v>45766</v>
      </c>
      <c r="I75" s="39" t="s">
        <v>54</v>
      </c>
      <c r="J75" s="39" t="s">
        <v>71</v>
      </c>
      <c r="L75" s="78">
        <f t="shared" si="5"/>
        <v>10236</v>
      </c>
      <c r="M75" s="39">
        <f t="shared" si="8"/>
        <v>73</v>
      </c>
      <c r="N75" s="39" t="str">
        <f t="shared" si="6"/>
        <v/>
      </c>
      <c r="R75" s="77"/>
    </row>
    <row r="76" spans="1:18" ht="17.25">
      <c r="A76" s="56" t="s">
        <v>37</v>
      </c>
      <c r="B76" s="40">
        <f t="shared" si="7"/>
        <v>74</v>
      </c>
      <c r="C76" s="30" t="s">
        <v>500</v>
      </c>
      <c r="D76" s="40" t="s">
        <v>155</v>
      </c>
      <c r="E76" s="40" t="s">
        <v>501</v>
      </c>
      <c r="F76" s="40" t="s">
        <v>92</v>
      </c>
      <c r="G76" s="40">
        <v>1</v>
      </c>
      <c r="H76" s="66">
        <v>45920</v>
      </c>
      <c r="I76" s="39" t="s">
        <v>60</v>
      </c>
      <c r="J76" s="39" t="s">
        <v>52</v>
      </c>
      <c r="L76" s="78">
        <f t="shared" si="5"/>
        <v>10241</v>
      </c>
      <c r="M76" s="39">
        <f t="shared" si="8"/>
        <v>74</v>
      </c>
      <c r="N76" s="39" t="str">
        <f t="shared" si="6"/>
        <v/>
      </c>
      <c r="R76" s="77"/>
    </row>
    <row r="77" spans="1:18" ht="17.25">
      <c r="A77" s="56" t="s">
        <v>37</v>
      </c>
      <c r="B77" s="40">
        <f t="shared" si="7"/>
        <v>75</v>
      </c>
      <c r="C77" s="30" t="s">
        <v>502</v>
      </c>
      <c r="D77" s="40" t="s">
        <v>155</v>
      </c>
      <c r="E77" s="40" t="s">
        <v>503</v>
      </c>
      <c r="F77" s="40" t="s">
        <v>504</v>
      </c>
      <c r="G77" s="40">
        <v>5</v>
      </c>
      <c r="H77" s="66">
        <v>45941</v>
      </c>
      <c r="I77" s="39" t="s">
        <v>316</v>
      </c>
      <c r="J77" s="39" t="s">
        <v>71</v>
      </c>
      <c r="L77" s="78">
        <f t="shared" si="5"/>
        <v>10250</v>
      </c>
      <c r="M77" s="39">
        <f t="shared" si="8"/>
        <v>75</v>
      </c>
      <c r="N77" s="39" t="str">
        <f t="shared" si="6"/>
        <v/>
      </c>
      <c r="R77" s="77"/>
    </row>
    <row r="78" spans="1:18" ht="17.25">
      <c r="A78" s="56" t="s">
        <v>37</v>
      </c>
      <c r="B78" s="40">
        <f t="shared" si="7"/>
        <v>76</v>
      </c>
      <c r="C78" s="30" t="s">
        <v>505</v>
      </c>
      <c r="D78" s="40" t="s">
        <v>155</v>
      </c>
      <c r="E78" s="40" t="s">
        <v>506</v>
      </c>
      <c r="F78" s="40" t="s">
        <v>303</v>
      </c>
      <c r="G78" s="40">
        <v>5</v>
      </c>
      <c r="H78" s="66">
        <v>45815</v>
      </c>
      <c r="I78" s="39" t="s">
        <v>96</v>
      </c>
      <c r="J78" s="39" t="s">
        <v>71</v>
      </c>
      <c r="L78" s="78">
        <f t="shared" si="5"/>
        <v>10254</v>
      </c>
      <c r="M78" s="39">
        <f t="shared" si="8"/>
        <v>76</v>
      </c>
      <c r="N78" s="39" t="str">
        <f t="shared" si="6"/>
        <v/>
      </c>
      <c r="R78" s="77"/>
    </row>
    <row r="79" spans="1:18" ht="17.25">
      <c r="A79" s="56" t="s">
        <v>37</v>
      </c>
      <c r="B79" s="40">
        <f t="shared" si="7"/>
        <v>77</v>
      </c>
      <c r="C79" s="30" t="s">
        <v>507</v>
      </c>
      <c r="D79" s="40" t="s">
        <v>155</v>
      </c>
      <c r="E79" s="40" t="s">
        <v>272</v>
      </c>
      <c r="F79" s="40" t="s">
        <v>123</v>
      </c>
      <c r="G79" s="40">
        <v>2</v>
      </c>
      <c r="H79" s="66">
        <v>45781</v>
      </c>
      <c r="I79" s="39" t="s">
        <v>401</v>
      </c>
      <c r="J79" s="39" t="s">
        <v>52</v>
      </c>
      <c r="L79" s="78">
        <f t="shared" si="5"/>
        <v>10256</v>
      </c>
      <c r="M79" s="39">
        <f t="shared" si="8"/>
        <v>77</v>
      </c>
      <c r="N79" s="39" t="str">
        <f t="shared" si="6"/>
        <v/>
      </c>
      <c r="R79" s="77"/>
    </row>
    <row r="80" spans="1:18" ht="17.25">
      <c r="A80" s="56" t="s">
        <v>37</v>
      </c>
      <c r="B80" s="40">
        <f t="shared" si="7"/>
        <v>77</v>
      </c>
      <c r="C80" s="30" t="s">
        <v>507</v>
      </c>
      <c r="D80" s="40" t="s">
        <v>155</v>
      </c>
      <c r="E80" s="40" t="s">
        <v>508</v>
      </c>
      <c r="F80" s="40" t="s">
        <v>164</v>
      </c>
      <c r="G80" s="40">
        <v>2</v>
      </c>
      <c r="H80" s="66">
        <v>45809</v>
      </c>
      <c r="I80" s="39" t="s">
        <v>96</v>
      </c>
      <c r="J80" s="39" t="s">
        <v>97</v>
      </c>
      <c r="L80" s="78">
        <f t="shared" si="5"/>
        <v>10256</v>
      </c>
      <c r="M80" s="39">
        <f t="shared" si="8"/>
        <v>77</v>
      </c>
      <c r="N80" s="39" t="str">
        <f t="shared" si="6"/>
        <v/>
      </c>
      <c r="R80" s="77"/>
    </row>
    <row r="81" spans="1:18" ht="17.25">
      <c r="A81" s="56" t="s">
        <v>37</v>
      </c>
      <c r="B81" s="40">
        <f t="shared" si="7"/>
        <v>79</v>
      </c>
      <c r="C81" s="30" t="s">
        <v>509</v>
      </c>
      <c r="D81" s="40" t="s">
        <v>155</v>
      </c>
      <c r="E81" s="40" t="s">
        <v>510</v>
      </c>
      <c r="F81" s="40" t="s">
        <v>103</v>
      </c>
      <c r="G81" s="40">
        <v>5</v>
      </c>
      <c r="H81" s="66">
        <v>45941</v>
      </c>
      <c r="I81" s="39" t="s">
        <v>316</v>
      </c>
      <c r="J81" s="39" t="s">
        <v>71</v>
      </c>
      <c r="L81" s="78">
        <f t="shared" si="5"/>
        <v>10258</v>
      </c>
      <c r="M81" s="39">
        <f t="shared" si="8"/>
        <v>79</v>
      </c>
      <c r="N81" s="39" t="str">
        <f t="shared" si="6"/>
        <v/>
      </c>
      <c r="R81" s="77"/>
    </row>
    <row r="82" spans="1:18" ht="17.25">
      <c r="A82" s="56" t="s">
        <v>37</v>
      </c>
      <c r="B82" s="40">
        <f t="shared" si="7"/>
        <v>80</v>
      </c>
      <c r="C82" s="30" t="s">
        <v>511</v>
      </c>
      <c r="D82" s="40" t="s">
        <v>155</v>
      </c>
      <c r="E82" s="40" t="s">
        <v>296</v>
      </c>
      <c r="F82" s="40" t="s">
        <v>70</v>
      </c>
      <c r="G82" s="40">
        <v>5</v>
      </c>
      <c r="H82" s="66">
        <v>45881</v>
      </c>
      <c r="I82" s="39" t="s">
        <v>317</v>
      </c>
      <c r="J82" s="39" t="s">
        <v>71</v>
      </c>
      <c r="L82" s="78">
        <f t="shared" si="5"/>
        <v>10259</v>
      </c>
      <c r="M82" s="39">
        <f t="shared" si="8"/>
        <v>80</v>
      </c>
      <c r="N82" s="39" t="str">
        <f t="shared" si="6"/>
        <v/>
      </c>
      <c r="R82" s="77"/>
    </row>
    <row r="83" spans="1:18" ht="17.25">
      <c r="A83" s="56" t="s">
        <v>37</v>
      </c>
      <c r="B83" s="40">
        <f t="shared" si="7"/>
        <v>81</v>
      </c>
      <c r="C83" s="30" t="s">
        <v>512</v>
      </c>
      <c r="D83" s="40" t="s">
        <v>155</v>
      </c>
      <c r="E83" s="40" t="s">
        <v>513</v>
      </c>
      <c r="F83" s="40" t="s">
        <v>175</v>
      </c>
      <c r="G83" s="40">
        <v>6</v>
      </c>
      <c r="H83" s="66">
        <v>45766</v>
      </c>
      <c r="I83" s="39" t="s">
        <v>54</v>
      </c>
      <c r="J83" s="39" t="s">
        <v>71</v>
      </c>
      <c r="L83" s="78">
        <f t="shared" si="5"/>
        <v>10261</v>
      </c>
      <c r="M83" s="39">
        <f t="shared" si="8"/>
        <v>81</v>
      </c>
      <c r="N83" s="39" t="str">
        <f t="shared" si="6"/>
        <v/>
      </c>
    </row>
    <row r="84" spans="1:18" ht="17.25">
      <c r="A84" s="56" t="s">
        <v>37</v>
      </c>
      <c r="B84" s="40">
        <f t="shared" si="7"/>
        <v>82</v>
      </c>
      <c r="C84" s="30" t="s">
        <v>514</v>
      </c>
      <c r="D84" s="40" t="s">
        <v>155</v>
      </c>
      <c r="E84" s="40" t="s">
        <v>515</v>
      </c>
      <c r="F84" s="40" t="s">
        <v>112</v>
      </c>
      <c r="G84" s="40">
        <v>3</v>
      </c>
      <c r="H84" s="66">
        <v>45809</v>
      </c>
      <c r="I84" s="39" t="s">
        <v>96</v>
      </c>
      <c r="J84" s="39" t="s">
        <v>97</v>
      </c>
      <c r="L84" s="78">
        <f t="shared" si="5"/>
        <v>10262</v>
      </c>
      <c r="M84" s="39">
        <f t="shared" si="8"/>
        <v>82</v>
      </c>
      <c r="N84" s="39" t="str">
        <f t="shared" si="6"/>
        <v/>
      </c>
    </row>
    <row r="85" spans="1:18" ht="17.25">
      <c r="A85" s="56" t="s">
        <v>37</v>
      </c>
      <c r="B85" s="40">
        <f t="shared" si="7"/>
        <v>83</v>
      </c>
      <c r="C85" s="30" t="s">
        <v>516</v>
      </c>
      <c r="D85" s="40" t="s">
        <v>155</v>
      </c>
      <c r="E85" s="40" t="s">
        <v>517</v>
      </c>
      <c r="F85" s="40" t="s">
        <v>66</v>
      </c>
      <c r="G85" s="40">
        <v>1</v>
      </c>
      <c r="H85" s="66">
        <v>45750</v>
      </c>
      <c r="I85" s="39" t="s">
        <v>355</v>
      </c>
      <c r="J85" s="39" t="s">
        <v>62</v>
      </c>
      <c r="L85" s="78">
        <f t="shared" si="5"/>
        <v>10275</v>
      </c>
      <c r="M85" s="39">
        <f t="shared" si="8"/>
        <v>83</v>
      </c>
      <c r="N85" s="39" t="str">
        <f t="shared" si="6"/>
        <v/>
      </c>
    </row>
    <row r="86" spans="1:18" ht="17.25">
      <c r="A86" s="56" t="s">
        <v>37</v>
      </c>
      <c r="B86" s="40">
        <f t="shared" si="7"/>
        <v>84</v>
      </c>
      <c r="C86" s="30" t="s">
        <v>518</v>
      </c>
      <c r="D86" s="40" t="s">
        <v>155</v>
      </c>
      <c r="E86" s="40" t="s">
        <v>519</v>
      </c>
      <c r="F86" s="40" t="s">
        <v>57</v>
      </c>
      <c r="G86" s="40">
        <v>1</v>
      </c>
      <c r="H86" s="66">
        <v>45816</v>
      </c>
      <c r="I86" s="39" t="s">
        <v>96</v>
      </c>
      <c r="J86" s="39" t="s">
        <v>52</v>
      </c>
      <c r="L86" s="78">
        <f t="shared" si="5"/>
        <v>10281</v>
      </c>
      <c r="M86" s="39">
        <f t="shared" si="8"/>
        <v>84</v>
      </c>
      <c r="N86" s="39" t="str">
        <f t="shared" si="6"/>
        <v/>
      </c>
    </row>
    <row r="87" spans="1:18" ht="17.25">
      <c r="A87" s="56" t="s">
        <v>37</v>
      </c>
      <c r="B87" s="40">
        <f t="shared" si="7"/>
        <v>85</v>
      </c>
      <c r="C87" s="30" t="s">
        <v>520</v>
      </c>
      <c r="D87" s="40" t="s">
        <v>155</v>
      </c>
      <c r="E87" s="40" t="s">
        <v>521</v>
      </c>
      <c r="F87" s="40" t="s">
        <v>101</v>
      </c>
      <c r="G87" s="40">
        <v>6</v>
      </c>
      <c r="H87" s="66">
        <v>45941</v>
      </c>
      <c r="I87" s="39" t="s">
        <v>316</v>
      </c>
      <c r="J87" s="39" t="s">
        <v>71</v>
      </c>
      <c r="L87" s="78">
        <f t="shared" si="5"/>
        <v>10283</v>
      </c>
      <c r="M87" s="39">
        <f t="shared" si="8"/>
        <v>85</v>
      </c>
      <c r="N87" s="39" t="str">
        <f t="shared" si="6"/>
        <v/>
      </c>
    </row>
    <row r="88" spans="1:18" ht="17.25">
      <c r="A88" s="56" t="s">
        <v>37</v>
      </c>
      <c r="B88" s="40">
        <f t="shared" si="7"/>
        <v>86</v>
      </c>
      <c r="C88" s="30" t="s">
        <v>522</v>
      </c>
      <c r="D88" s="40" t="s">
        <v>155</v>
      </c>
      <c r="E88" s="40" t="s">
        <v>523</v>
      </c>
      <c r="F88" s="40" t="s">
        <v>125</v>
      </c>
      <c r="G88" s="40">
        <v>6</v>
      </c>
      <c r="H88" s="66">
        <v>45816</v>
      </c>
      <c r="I88" s="39" t="s">
        <v>96</v>
      </c>
      <c r="J88" s="39" t="s">
        <v>71</v>
      </c>
      <c r="L88" s="78">
        <f t="shared" si="5"/>
        <v>10284</v>
      </c>
      <c r="M88" s="39">
        <f t="shared" si="8"/>
        <v>86</v>
      </c>
      <c r="N88" s="39" t="str">
        <f t="shared" si="6"/>
        <v/>
      </c>
    </row>
    <row r="89" spans="1:18" ht="17.25">
      <c r="A89" s="56" t="s">
        <v>37</v>
      </c>
      <c r="B89" s="40">
        <f t="shared" si="7"/>
        <v>87</v>
      </c>
      <c r="C89" s="30" t="s">
        <v>524</v>
      </c>
      <c r="D89" s="40" t="s">
        <v>155</v>
      </c>
      <c r="E89" s="40" t="s">
        <v>525</v>
      </c>
      <c r="F89" s="40" t="s">
        <v>123</v>
      </c>
      <c r="G89" s="40">
        <v>2</v>
      </c>
      <c r="H89" s="66">
        <v>45809</v>
      </c>
      <c r="I89" s="39" t="s">
        <v>96</v>
      </c>
      <c r="J89" s="39" t="s">
        <v>97</v>
      </c>
      <c r="L89" s="78">
        <f t="shared" si="5"/>
        <v>10285</v>
      </c>
      <c r="M89" s="39">
        <f t="shared" si="8"/>
        <v>87</v>
      </c>
      <c r="N89" s="39" t="str">
        <f t="shared" si="6"/>
        <v/>
      </c>
    </row>
    <row r="90" spans="1:18" ht="17.25">
      <c r="A90" s="56" t="s">
        <v>37</v>
      </c>
      <c r="B90" s="40">
        <f t="shared" si="7"/>
        <v>88</v>
      </c>
      <c r="C90" s="30" t="s">
        <v>526</v>
      </c>
      <c r="D90" s="40" t="s">
        <v>155</v>
      </c>
      <c r="E90" s="40" t="s">
        <v>527</v>
      </c>
      <c r="F90" s="40" t="s">
        <v>207</v>
      </c>
      <c r="G90" s="40">
        <v>4</v>
      </c>
      <c r="H90" s="66">
        <v>45816</v>
      </c>
      <c r="I90" s="39" t="s">
        <v>96</v>
      </c>
      <c r="J90" s="39" t="s">
        <v>52</v>
      </c>
      <c r="L90" s="78">
        <f t="shared" si="5"/>
        <v>10294</v>
      </c>
      <c r="M90" s="39">
        <f t="shared" si="8"/>
        <v>88</v>
      </c>
      <c r="N90" s="39" t="str">
        <f t="shared" si="6"/>
        <v/>
      </c>
    </row>
    <row r="91" spans="1:18" ht="17.25">
      <c r="A91" s="56" t="s">
        <v>37</v>
      </c>
      <c r="B91" s="40">
        <f t="shared" si="7"/>
        <v>89</v>
      </c>
      <c r="C91" s="30" t="s">
        <v>528</v>
      </c>
      <c r="D91" s="40" t="s">
        <v>155</v>
      </c>
      <c r="E91" s="40" t="s">
        <v>529</v>
      </c>
      <c r="F91" s="40" t="s">
        <v>103</v>
      </c>
      <c r="G91" s="40">
        <v>5</v>
      </c>
      <c r="H91" s="66">
        <v>45920</v>
      </c>
      <c r="I91" s="39" t="s">
        <v>60</v>
      </c>
      <c r="J91" s="39" t="s">
        <v>52</v>
      </c>
      <c r="L91" s="78">
        <f t="shared" si="5"/>
        <v>10296</v>
      </c>
      <c r="M91" s="39">
        <f t="shared" si="8"/>
        <v>89</v>
      </c>
      <c r="N91" s="39" t="str">
        <f t="shared" si="6"/>
        <v/>
      </c>
    </row>
    <row r="92" spans="1:18" ht="17.25">
      <c r="A92" s="56" t="s">
        <v>37</v>
      </c>
      <c r="B92" s="40">
        <f t="shared" si="7"/>
        <v>90</v>
      </c>
      <c r="C92" s="30" t="s">
        <v>530</v>
      </c>
      <c r="D92" s="40" t="s">
        <v>155</v>
      </c>
      <c r="E92" s="40" t="s">
        <v>250</v>
      </c>
      <c r="F92" s="40" t="s">
        <v>68</v>
      </c>
      <c r="G92" s="40">
        <v>4</v>
      </c>
      <c r="H92" s="66">
        <v>45750</v>
      </c>
      <c r="I92" s="39" t="s">
        <v>355</v>
      </c>
      <c r="J92" s="39" t="s">
        <v>62</v>
      </c>
      <c r="L92" s="78">
        <f t="shared" si="5"/>
        <v>10297</v>
      </c>
      <c r="M92" s="39">
        <f t="shared" si="8"/>
        <v>90</v>
      </c>
      <c r="N92" s="39" t="str">
        <f t="shared" si="6"/>
        <v/>
      </c>
    </row>
    <row r="93" spans="1:18" ht="17.25">
      <c r="H93" s="66"/>
    </row>
    <row r="94" spans="1:18" ht="17.25">
      <c r="H94" s="66"/>
    </row>
  </sheetData>
  <phoneticPr fontId="1"/>
  <printOptions horizontalCentered="1"/>
  <pageMargins left="0.39370078740157483" right="0.39370078740157483" top="0.78740157480314965" bottom="0.59055118110236227" header="0.51181102362204722" footer="0.51181102362204722"/>
  <pageSetup paperSize="9" scale="7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R93"/>
  <sheetViews>
    <sheetView view="pageBreakPreview" zoomScale="70" zoomScaleNormal="125" zoomScaleSheetLayoutView="70" zoomScalePageLayoutView="125" workbookViewId="0"/>
  </sheetViews>
  <sheetFormatPr defaultColWidth="9" defaultRowHeight="13.5"/>
  <cols>
    <col min="1" max="1" width="7.125" style="39" bestFit="1" customWidth="1"/>
    <col min="2" max="2" width="8.125" style="40" bestFit="1" customWidth="1"/>
    <col min="3" max="3" width="10.5" style="30" bestFit="1" customWidth="1"/>
    <col min="4" max="4" width="7" style="40" hidden="1" customWidth="1"/>
    <col min="5" max="5" width="20" style="40" bestFit="1" customWidth="1"/>
    <col min="6" max="6" width="16.625" style="40" bestFit="1" customWidth="1"/>
    <col min="7" max="7" width="7" style="40" bestFit="1" customWidth="1"/>
    <col min="8" max="8" width="9.125" style="40" bestFit="1" customWidth="1"/>
    <col min="9" max="9" width="22.375" style="39" customWidth="1"/>
    <col min="10" max="10" width="18.625" style="39" customWidth="1"/>
    <col min="11" max="11" width="7" style="40" bestFit="1" customWidth="1"/>
    <col min="12" max="12" width="9" style="39"/>
    <col min="13" max="14" width="10.5" style="39" bestFit="1" customWidth="1"/>
    <col min="15" max="15" width="2.625" style="39" customWidth="1"/>
    <col min="16" max="16" width="3.125" style="39" customWidth="1"/>
    <col min="17" max="17" width="4.375" style="39" customWidth="1"/>
    <col min="18" max="16384" width="9" style="39"/>
  </cols>
  <sheetData>
    <row r="1" spans="1:18" ht="21" customHeight="1">
      <c r="A1" s="15"/>
      <c r="B1" s="16" t="s">
        <v>0</v>
      </c>
      <c r="C1" s="44" t="s">
        <v>13</v>
      </c>
      <c r="D1" s="19"/>
      <c r="E1" s="19"/>
      <c r="F1" s="19"/>
      <c r="G1" s="19"/>
      <c r="H1" s="38"/>
      <c r="I1" s="19"/>
      <c r="J1" s="21"/>
      <c r="K1" s="33"/>
    </row>
    <row r="2" spans="1:18" ht="21" customHeight="1">
      <c r="A2" s="56" t="s">
        <v>44</v>
      </c>
      <c r="B2" s="12" t="s">
        <v>3</v>
      </c>
      <c r="C2" s="28" t="s">
        <v>31</v>
      </c>
      <c r="D2" s="12" t="s">
        <v>25</v>
      </c>
      <c r="E2" s="12" t="s">
        <v>32</v>
      </c>
      <c r="F2" s="12" t="s">
        <v>33</v>
      </c>
      <c r="G2" s="12" t="s">
        <v>7</v>
      </c>
      <c r="H2" s="13" t="s">
        <v>8</v>
      </c>
      <c r="I2" s="12" t="s">
        <v>34</v>
      </c>
      <c r="J2" s="14" t="s">
        <v>35</v>
      </c>
      <c r="K2" s="14" t="s">
        <v>28</v>
      </c>
      <c r="L2" s="39" t="s">
        <v>47</v>
      </c>
    </row>
    <row r="3" spans="1:18" ht="21" customHeight="1">
      <c r="A3" s="56" t="s">
        <v>38</v>
      </c>
      <c r="B3" s="159">
        <f t="shared" ref="B3:B52" si="0">RANK(L3,L:L,1)</f>
        <v>1</v>
      </c>
      <c r="C3" s="131" t="s">
        <v>531</v>
      </c>
      <c r="D3" s="131" t="s">
        <v>155</v>
      </c>
      <c r="E3" s="139" t="s">
        <v>532</v>
      </c>
      <c r="F3" s="139" t="s">
        <v>170</v>
      </c>
      <c r="G3" s="132">
        <v>4</v>
      </c>
      <c r="H3" s="133">
        <v>45865</v>
      </c>
      <c r="I3" s="114" t="s">
        <v>134</v>
      </c>
      <c r="J3" s="114" t="s">
        <v>311</v>
      </c>
      <c r="K3" s="112" t="s">
        <v>1034</v>
      </c>
      <c r="L3" s="78">
        <f t="shared" ref="L3:L52" si="1">CHOOSE(LEN(C3),,,,,,,VALUE(CONCATENATE(LEFT(C3,1),MID(C3,3,2),RIGHT(C3,2))),VALUE(CONCATENATE(LEFT(C3,2),MID(C3,4,2),RIGHT(C3,2))))</f>
        <v>21153</v>
      </c>
      <c r="M3" s="39">
        <f>RANK(L3,L$3:L$70,1)</f>
        <v>1</v>
      </c>
      <c r="N3" s="39" t="str">
        <f>IF(M3=B3,"","dame")</f>
        <v/>
      </c>
      <c r="R3" s="77"/>
    </row>
    <row r="4" spans="1:18" ht="21" customHeight="1">
      <c r="A4" s="56" t="s">
        <v>38</v>
      </c>
      <c r="B4" s="160">
        <f t="shared" si="0"/>
        <v>2</v>
      </c>
      <c r="C4" s="119" t="s">
        <v>533</v>
      </c>
      <c r="D4" s="119" t="s">
        <v>155</v>
      </c>
      <c r="E4" s="136" t="s">
        <v>534</v>
      </c>
      <c r="F4" s="136" t="s">
        <v>51</v>
      </c>
      <c r="G4" s="230">
        <v>3</v>
      </c>
      <c r="H4" s="120">
        <v>45823</v>
      </c>
      <c r="I4" s="118" t="s">
        <v>321</v>
      </c>
      <c r="J4" s="118" t="s">
        <v>322</v>
      </c>
      <c r="K4" s="116"/>
      <c r="L4" s="78">
        <f t="shared" si="1"/>
        <v>21252</v>
      </c>
      <c r="M4" s="39">
        <f t="shared" ref="M4:M60" si="2">RANK(L4,L$3:L$70,1)</f>
        <v>2</v>
      </c>
      <c r="N4" s="39" t="str">
        <f t="shared" ref="N4:N52" si="3">IF(M4=B4,"","dame")</f>
        <v/>
      </c>
      <c r="R4" s="77"/>
    </row>
    <row r="5" spans="1:18" ht="21" customHeight="1">
      <c r="A5" s="56" t="s">
        <v>38</v>
      </c>
      <c r="B5" s="160">
        <f t="shared" si="0"/>
        <v>3</v>
      </c>
      <c r="C5" s="119" t="s">
        <v>535</v>
      </c>
      <c r="D5" s="119" t="s">
        <v>155</v>
      </c>
      <c r="E5" s="136" t="s">
        <v>536</v>
      </c>
      <c r="F5" s="136" t="s">
        <v>169</v>
      </c>
      <c r="G5" s="230">
        <v>3</v>
      </c>
      <c r="H5" s="120">
        <v>45823</v>
      </c>
      <c r="I5" s="118" t="s">
        <v>321</v>
      </c>
      <c r="J5" s="118" t="s">
        <v>322</v>
      </c>
      <c r="K5" s="116"/>
      <c r="L5" s="78">
        <f t="shared" si="1"/>
        <v>21370</v>
      </c>
      <c r="M5" s="39">
        <f t="shared" si="2"/>
        <v>3</v>
      </c>
      <c r="N5" s="39" t="str">
        <f t="shared" si="3"/>
        <v/>
      </c>
      <c r="R5" s="77"/>
    </row>
    <row r="6" spans="1:18" ht="21" customHeight="1">
      <c r="A6" s="56" t="s">
        <v>38</v>
      </c>
      <c r="B6" s="160">
        <f t="shared" si="0"/>
        <v>4</v>
      </c>
      <c r="C6" s="119" t="s">
        <v>537</v>
      </c>
      <c r="D6" s="119" t="s">
        <v>155</v>
      </c>
      <c r="E6" s="136" t="s">
        <v>410</v>
      </c>
      <c r="F6" s="136" t="s">
        <v>64</v>
      </c>
      <c r="G6" s="230">
        <v>6</v>
      </c>
      <c r="H6" s="120">
        <v>45923</v>
      </c>
      <c r="I6" s="118" t="s">
        <v>60</v>
      </c>
      <c r="J6" s="118" t="s">
        <v>52</v>
      </c>
      <c r="K6" s="116"/>
      <c r="L6" s="78">
        <f t="shared" si="1"/>
        <v>21408</v>
      </c>
      <c r="M6" s="39">
        <f t="shared" si="2"/>
        <v>4</v>
      </c>
      <c r="N6" s="39" t="str">
        <f t="shared" si="3"/>
        <v/>
      </c>
      <c r="R6" s="77"/>
    </row>
    <row r="7" spans="1:18" ht="21" customHeight="1">
      <c r="A7" s="56" t="s">
        <v>38</v>
      </c>
      <c r="B7" s="160">
        <f t="shared" si="0"/>
        <v>5</v>
      </c>
      <c r="C7" s="119" t="s">
        <v>538</v>
      </c>
      <c r="D7" s="119" t="s">
        <v>155</v>
      </c>
      <c r="E7" s="136" t="s">
        <v>337</v>
      </c>
      <c r="F7" s="136" t="s">
        <v>57</v>
      </c>
      <c r="G7" s="230">
        <v>1</v>
      </c>
      <c r="H7" s="120">
        <v>45795</v>
      </c>
      <c r="I7" s="118" t="s">
        <v>130</v>
      </c>
      <c r="J7" s="118" t="s">
        <v>52</v>
      </c>
      <c r="K7" s="116"/>
      <c r="L7" s="78">
        <f t="shared" si="1"/>
        <v>21448</v>
      </c>
      <c r="M7" s="39">
        <f t="shared" si="2"/>
        <v>5</v>
      </c>
      <c r="N7" s="39" t="str">
        <f t="shared" si="3"/>
        <v/>
      </c>
      <c r="R7" s="77"/>
    </row>
    <row r="8" spans="1:18" ht="21" customHeight="1">
      <c r="A8" s="56" t="s">
        <v>38</v>
      </c>
      <c r="B8" s="160">
        <f t="shared" si="0"/>
        <v>6</v>
      </c>
      <c r="C8" s="119" t="s">
        <v>539</v>
      </c>
      <c r="D8" s="119" t="s">
        <v>155</v>
      </c>
      <c r="E8" s="136" t="s">
        <v>540</v>
      </c>
      <c r="F8" s="136" t="s">
        <v>169</v>
      </c>
      <c r="G8" s="230">
        <v>3</v>
      </c>
      <c r="H8" s="120">
        <v>45851</v>
      </c>
      <c r="I8" s="118" t="s">
        <v>314</v>
      </c>
      <c r="J8" s="118" t="s">
        <v>52</v>
      </c>
      <c r="K8" s="116"/>
      <c r="L8" s="78">
        <f t="shared" si="1"/>
        <v>21498</v>
      </c>
      <c r="M8" s="39">
        <f t="shared" si="2"/>
        <v>6</v>
      </c>
      <c r="N8" s="39" t="str">
        <f t="shared" si="3"/>
        <v/>
      </c>
      <c r="R8" s="77"/>
    </row>
    <row r="9" spans="1:18" ht="21" customHeight="1">
      <c r="A9" s="56" t="s">
        <v>38</v>
      </c>
      <c r="B9" s="160">
        <f t="shared" si="0"/>
        <v>7</v>
      </c>
      <c r="C9" s="119" t="s">
        <v>541</v>
      </c>
      <c r="D9" s="119" t="s">
        <v>155</v>
      </c>
      <c r="E9" s="136" t="s">
        <v>416</v>
      </c>
      <c r="F9" s="136" t="s">
        <v>417</v>
      </c>
      <c r="G9" s="230">
        <v>1</v>
      </c>
      <c r="H9" s="120">
        <v>45823</v>
      </c>
      <c r="I9" s="118" t="s">
        <v>321</v>
      </c>
      <c r="J9" s="118" t="s">
        <v>322</v>
      </c>
      <c r="K9" s="116"/>
      <c r="L9" s="78">
        <f t="shared" si="1"/>
        <v>21538</v>
      </c>
      <c r="M9" s="39">
        <f t="shared" si="2"/>
        <v>7</v>
      </c>
      <c r="N9" s="39" t="str">
        <f t="shared" si="3"/>
        <v/>
      </c>
      <c r="R9" s="77"/>
    </row>
    <row r="10" spans="1:18" ht="21" customHeight="1">
      <c r="A10" s="56" t="s">
        <v>38</v>
      </c>
      <c r="B10" s="160">
        <f t="shared" si="0"/>
        <v>8</v>
      </c>
      <c r="C10" s="119" t="s">
        <v>542</v>
      </c>
      <c r="D10" s="119" t="s">
        <v>155</v>
      </c>
      <c r="E10" s="136" t="s">
        <v>431</v>
      </c>
      <c r="F10" s="136" t="s">
        <v>172</v>
      </c>
      <c r="G10" s="230">
        <v>4</v>
      </c>
      <c r="H10" s="120">
        <v>45795</v>
      </c>
      <c r="I10" s="118" t="s">
        <v>130</v>
      </c>
      <c r="J10" s="118" t="s">
        <v>52</v>
      </c>
      <c r="K10" s="116"/>
      <c r="L10" s="78">
        <f t="shared" si="1"/>
        <v>21543</v>
      </c>
      <c r="M10" s="39">
        <f t="shared" si="2"/>
        <v>8</v>
      </c>
      <c r="N10" s="39" t="str">
        <f t="shared" si="3"/>
        <v/>
      </c>
      <c r="R10" s="77"/>
    </row>
    <row r="11" spans="1:18" ht="21" customHeight="1">
      <c r="A11" s="56" t="s">
        <v>38</v>
      </c>
      <c r="B11" s="160">
        <f t="shared" si="0"/>
        <v>9</v>
      </c>
      <c r="C11" s="119" t="s">
        <v>543</v>
      </c>
      <c r="D11" s="119" t="s">
        <v>155</v>
      </c>
      <c r="E11" s="136" t="s">
        <v>544</v>
      </c>
      <c r="F11" s="136" t="s">
        <v>180</v>
      </c>
      <c r="G11" s="230">
        <v>6</v>
      </c>
      <c r="H11" s="120">
        <v>45882</v>
      </c>
      <c r="I11" s="118" t="s">
        <v>317</v>
      </c>
      <c r="J11" s="118" t="s">
        <v>71</v>
      </c>
      <c r="K11" s="116"/>
      <c r="L11" s="78">
        <f t="shared" si="1"/>
        <v>21677</v>
      </c>
      <c r="M11" s="39">
        <f t="shared" si="2"/>
        <v>9</v>
      </c>
      <c r="N11" s="39" t="str">
        <f t="shared" si="3"/>
        <v/>
      </c>
      <c r="R11" s="77"/>
    </row>
    <row r="12" spans="1:18" ht="21" customHeight="1">
      <c r="A12" s="56" t="s">
        <v>38</v>
      </c>
      <c r="B12" s="160">
        <f t="shared" si="0"/>
        <v>10</v>
      </c>
      <c r="C12" s="119" t="s">
        <v>545</v>
      </c>
      <c r="D12" s="119" t="s">
        <v>155</v>
      </c>
      <c r="E12" s="136" t="s">
        <v>473</v>
      </c>
      <c r="F12" s="136" t="s">
        <v>138</v>
      </c>
      <c r="G12" s="230">
        <v>3</v>
      </c>
      <c r="H12" s="120">
        <v>45923</v>
      </c>
      <c r="I12" s="118" t="s">
        <v>60</v>
      </c>
      <c r="J12" s="118" t="s">
        <v>52</v>
      </c>
      <c r="K12" s="116"/>
      <c r="L12" s="78">
        <f t="shared" si="1"/>
        <v>21714</v>
      </c>
      <c r="M12" s="39">
        <f t="shared" si="2"/>
        <v>10</v>
      </c>
      <c r="N12" s="39" t="str">
        <f t="shared" si="3"/>
        <v/>
      </c>
      <c r="R12" s="77"/>
    </row>
    <row r="13" spans="1:18" ht="21" customHeight="1">
      <c r="A13" s="56" t="s">
        <v>38</v>
      </c>
      <c r="B13" s="160">
        <f t="shared" si="0"/>
        <v>11</v>
      </c>
      <c r="C13" s="119" t="s">
        <v>546</v>
      </c>
      <c r="D13" s="119" t="s">
        <v>155</v>
      </c>
      <c r="E13" s="136" t="s">
        <v>446</v>
      </c>
      <c r="F13" s="136" t="s">
        <v>110</v>
      </c>
      <c r="G13" s="230">
        <v>3</v>
      </c>
      <c r="H13" s="120">
        <v>45923</v>
      </c>
      <c r="I13" s="118" t="s">
        <v>60</v>
      </c>
      <c r="J13" s="118" t="s">
        <v>52</v>
      </c>
      <c r="K13" s="116"/>
      <c r="L13" s="78">
        <f t="shared" si="1"/>
        <v>21743</v>
      </c>
      <c r="M13" s="39">
        <f t="shared" si="2"/>
        <v>11</v>
      </c>
      <c r="N13" s="39" t="str">
        <f t="shared" si="3"/>
        <v/>
      </c>
      <c r="R13" s="77"/>
    </row>
    <row r="14" spans="1:18" ht="21" customHeight="1">
      <c r="A14" s="56" t="s">
        <v>38</v>
      </c>
      <c r="B14" s="160">
        <f t="shared" si="0"/>
        <v>12</v>
      </c>
      <c r="C14" s="119" t="s">
        <v>547</v>
      </c>
      <c r="D14" s="119" t="s">
        <v>155</v>
      </c>
      <c r="E14" s="136" t="s">
        <v>548</v>
      </c>
      <c r="F14" s="136" t="s">
        <v>175</v>
      </c>
      <c r="G14" s="230">
        <v>6</v>
      </c>
      <c r="H14" s="120">
        <v>45795</v>
      </c>
      <c r="I14" s="118" t="s">
        <v>130</v>
      </c>
      <c r="J14" s="118" t="s">
        <v>52</v>
      </c>
      <c r="K14" s="116"/>
      <c r="L14" s="78">
        <f t="shared" si="1"/>
        <v>21745</v>
      </c>
      <c r="M14" s="39">
        <f t="shared" si="2"/>
        <v>12</v>
      </c>
      <c r="N14" s="39" t="str">
        <f t="shared" si="3"/>
        <v/>
      </c>
      <c r="R14" s="77"/>
    </row>
    <row r="15" spans="1:18" ht="21" customHeight="1">
      <c r="A15" s="56" t="s">
        <v>38</v>
      </c>
      <c r="B15" s="160">
        <f t="shared" si="0"/>
        <v>13</v>
      </c>
      <c r="C15" s="119" t="s">
        <v>549</v>
      </c>
      <c r="D15" s="119" t="s">
        <v>155</v>
      </c>
      <c r="E15" s="136" t="s">
        <v>392</v>
      </c>
      <c r="F15" s="136" t="s">
        <v>64</v>
      </c>
      <c r="G15" s="230">
        <v>6</v>
      </c>
      <c r="H15" s="120">
        <v>45774</v>
      </c>
      <c r="I15" s="118" t="s">
        <v>128</v>
      </c>
      <c r="J15" s="118" t="s">
        <v>52</v>
      </c>
      <c r="K15" s="116"/>
      <c r="L15" s="78">
        <f t="shared" si="1"/>
        <v>21801</v>
      </c>
      <c r="M15" s="39">
        <f t="shared" si="2"/>
        <v>13</v>
      </c>
      <c r="N15" s="39" t="str">
        <f t="shared" si="3"/>
        <v/>
      </c>
      <c r="R15" s="77"/>
    </row>
    <row r="16" spans="1:18" ht="21" customHeight="1">
      <c r="A16" s="56" t="s">
        <v>38</v>
      </c>
      <c r="B16" s="160">
        <f t="shared" si="0"/>
        <v>14</v>
      </c>
      <c r="C16" s="119" t="s">
        <v>550</v>
      </c>
      <c r="D16" s="119" t="s">
        <v>155</v>
      </c>
      <c r="E16" s="136" t="s">
        <v>463</v>
      </c>
      <c r="F16" s="136" t="s">
        <v>174</v>
      </c>
      <c r="G16" s="230">
        <v>5</v>
      </c>
      <c r="H16" s="120">
        <v>45816</v>
      </c>
      <c r="I16" s="118" t="s">
        <v>96</v>
      </c>
      <c r="J16" s="118" t="s">
        <v>71</v>
      </c>
      <c r="K16" s="116"/>
      <c r="L16" s="78">
        <f t="shared" si="1"/>
        <v>21833</v>
      </c>
      <c r="M16" s="39">
        <f t="shared" si="2"/>
        <v>14</v>
      </c>
      <c r="N16" s="39" t="str">
        <f t="shared" si="3"/>
        <v/>
      </c>
      <c r="R16" s="77"/>
    </row>
    <row r="17" spans="1:18" ht="21" customHeight="1">
      <c r="A17" s="56" t="s">
        <v>38</v>
      </c>
      <c r="B17" s="160">
        <f t="shared" si="0"/>
        <v>15</v>
      </c>
      <c r="C17" s="119" t="s">
        <v>551</v>
      </c>
      <c r="D17" s="119" t="s">
        <v>155</v>
      </c>
      <c r="E17" s="136" t="s">
        <v>552</v>
      </c>
      <c r="F17" s="136" t="s">
        <v>84</v>
      </c>
      <c r="G17" s="230">
        <v>5</v>
      </c>
      <c r="H17" s="120">
        <v>45816</v>
      </c>
      <c r="I17" s="118" t="s">
        <v>96</v>
      </c>
      <c r="J17" s="118" t="s">
        <v>71</v>
      </c>
      <c r="K17" s="116"/>
      <c r="L17" s="78">
        <f t="shared" si="1"/>
        <v>21848</v>
      </c>
      <c r="M17" s="39">
        <f t="shared" si="2"/>
        <v>15</v>
      </c>
      <c r="N17" s="39" t="str">
        <f t="shared" si="3"/>
        <v/>
      </c>
      <c r="R17" s="77"/>
    </row>
    <row r="18" spans="1:18" ht="21" customHeight="1">
      <c r="A18" s="56" t="s">
        <v>38</v>
      </c>
      <c r="B18" s="160">
        <f t="shared" si="0"/>
        <v>16</v>
      </c>
      <c r="C18" s="119" t="s">
        <v>553</v>
      </c>
      <c r="D18" s="119" t="s">
        <v>155</v>
      </c>
      <c r="E18" s="136" t="s">
        <v>367</v>
      </c>
      <c r="F18" s="136" t="s">
        <v>144</v>
      </c>
      <c r="G18" s="230">
        <v>5</v>
      </c>
      <c r="H18" s="120">
        <v>45923</v>
      </c>
      <c r="I18" s="118" t="s">
        <v>60</v>
      </c>
      <c r="J18" s="118" t="s">
        <v>52</v>
      </c>
      <c r="K18" s="116"/>
      <c r="L18" s="78">
        <f t="shared" si="1"/>
        <v>21862</v>
      </c>
      <c r="M18" s="39">
        <f t="shared" si="2"/>
        <v>16</v>
      </c>
      <c r="N18" s="39" t="str">
        <f t="shared" si="3"/>
        <v/>
      </c>
      <c r="R18" s="77"/>
    </row>
    <row r="19" spans="1:18" ht="21" customHeight="1">
      <c r="A19" s="56" t="s">
        <v>38</v>
      </c>
      <c r="B19" s="160">
        <f t="shared" si="0"/>
        <v>17</v>
      </c>
      <c r="C19" s="119" t="s">
        <v>554</v>
      </c>
      <c r="D19" s="119" t="s">
        <v>155</v>
      </c>
      <c r="E19" s="136" t="s">
        <v>555</v>
      </c>
      <c r="F19" s="136" t="s">
        <v>170</v>
      </c>
      <c r="G19" s="230">
        <v>4</v>
      </c>
      <c r="H19" s="120">
        <v>45851</v>
      </c>
      <c r="I19" s="118" t="s">
        <v>314</v>
      </c>
      <c r="J19" s="118" t="s">
        <v>52</v>
      </c>
      <c r="K19" s="116"/>
      <c r="L19" s="78">
        <f t="shared" si="1"/>
        <v>21866</v>
      </c>
      <c r="M19" s="39">
        <f t="shared" si="2"/>
        <v>17</v>
      </c>
      <c r="N19" s="39" t="str">
        <f t="shared" si="3"/>
        <v/>
      </c>
      <c r="R19" s="77"/>
    </row>
    <row r="20" spans="1:18" ht="21" customHeight="1">
      <c r="A20" s="56" t="s">
        <v>38</v>
      </c>
      <c r="B20" s="160">
        <f t="shared" si="0"/>
        <v>18</v>
      </c>
      <c r="C20" s="119" t="s">
        <v>556</v>
      </c>
      <c r="D20" s="119" t="s">
        <v>155</v>
      </c>
      <c r="E20" s="136" t="s">
        <v>557</v>
      </c>
      <c r="F20" s="136" t="s">
        <v>300</v>
      </c>
      <c r="G20" s="230">
        <v>4</v>
      </c>
      <c r="H20" s="120">
        <v>45851</v>
      </c>
      <c r="I20" s="118" t="s">
        <v>314</v>
      </c>
      <c r="J20" s="118" t="s">
        <v>52</v>
      </c>
      <c r="K20" s="116"/>
      <c r="L20" s="78">
        <f t="shared" si="1"/>
        <v>21872</v>
      </c>
      <c r="M20" s="39">
        <f t="shared" si="2"/>
        <v>18</v>
      </c>
      <c r="N20" s="39" t="str">
        <f t="shared" si="3"/>
        <v/>
      </c>
      <c r="R20" s="77"/>
    </row>
    <row r="21" spans="1:18" ht="21" customHeight="1">
      <c r="A21" s="56" t="s">
        <v>38</v>
      </c>
      <c r="B21" s="160">
        <f t="shared" si="0"/>
        <v>19</v>
      </c>
      <c r="C21" s="119" t="s">
        <v>558</v>
      </c>
      <c r="D21" s="119" t="s">
        <v>155</v>
      </c>
      <c r="E21" s="136" t="s">
        <v>378</v>
      </c>
      <c r="F21" s="136" t="s">
        <v>64</v>
      </c>
      <c r="G21" s="230">
        <v>6</v>
      </c>
      <c r="H21" s="120">
        <v>45794</v>
      </c>
      <c r="I21" s="118" t="s">
        <v>130</v>
      </c>
      <c r="J21" s="118" t="s">
        <v>52</v>
      </c>
      <c r="K21" s="116"/>
      <c r="L21" s="78">
        <f t="shared" si="1"/>
        <v>21995</v>
      </c>
      <c r="M21" s="39">
        <f t="shared" si="2"/>
        <v>19</v>
      </c>
      <c r="N21" s="39" t="str">
        <f t="shared" si="3"/>
        <v/>
      </c>
      <c r="R21" s="77"/>
    </row>
    <row r="22" spans="1:18" ht="21" customHeight="1">
      <c r="A22" s="56" t="s">
        <v>38</v>
      </c>
      <c r="B22" s="160">
        <f t="shared" si="0"/>
        <v>19</v>
      </c>
      <c r="C22" s="119" t="s">
        <v>558</v>
      </c>
      <c r="D22" s="119" t="s">
        <v>155</v>
      </c>
      <c r="E22" s="136" t="s">
        <v>466</v>
      </c>
      <c r="F22" s="136" t="s">
        <v>144</v>
      </c>
      <c r="G22" s="230">
        <v>5</v>
      </c>
      <c r="H22" s="120">
        <v>45816</v>
      </c>
      <c r="I22" s="118" t="s">
        <v>96</v>
      </c>
      <c r="J22" s="118" t="s">
        <v>71</v>
      </c>
      <c r="K22" s="116"/>
      <c r="L22" s="78">
        <f t="shared" si="1"/>
        <v>21995</v>
      </c>
      <c r="M22" s="39">
        <f t="shared" si="2"/>
        <v>19</v>
      </c>
      <c r="N22" s="39" t="str">
        <f t="shared" si="3"/>
        <v/>
      </c>
      <c r="R22" s="77"/>
    </row>
    <row r="23" spans="1:18" ht="21" customHeight="1">
      <c r="A23" s="56" t="s">
        <v>38</v>
      </c>
      <c r="B23" s="160">
        <f t="shared" si="0"/>
        <v>21</v>
      </c>
      <c r="C23" s="119" t="s">
        <v>559</v>
      </c>
      <c r="D23" s="119" t="s">
        <v>155</v>
      </c>
      <c r="E23" s="136" t="s">
        <v>455</v>
      </c>
      <c r="F23" s="136" t="s">
        <v>73</v>
      </c>
      <c r="G23" s="230">
        <v>2</v>
      </c>
      <c r="H23" s="120">
        <v>45921</v>
      </c>
      <c r="I23" s="118" t="s">
        <v>60</v>
      </c>
      <c r="J23" s="118" t="s">
        <v>52</v>
      </c>
      <c r="K23" s="116"/>
      <c r="L23" s="78">
        <f t="shared" si="1"/>
        <v>22024</v>
      </c>
      <c r="M23" s="39">
        <f t="shared" si="2"/>
        <v>21</v>
      </c>
      <c r="N23" s="39" t="str">
        <f t="shared" si="3"/>
        <v/>
      </c>
      <c r="R23" s="77"/>
    </row>
    <row r="24" spans="1:18" ht="21" customHeight="1">
      <c r="A24" s="56" t="s">
        <v>38</v>
      </c>
      <c r="B24" s="160">
        <f t="shared" si="0"/>
        <v>22</v>
      </c>
      <c r="C24" s="119" t="s">
        <v>560</v>
      </c>
      <c r="D24" s="119" t="s">
        <v>155</v>
      </c>
      <c r="E24" s="136" t="s">
        <v>561</v>
      </c>
      <c r="F24" s="136" t="s">
        <v>414</v>
      </c>
      <c r="G24" s="230">
        <v>3</v>
      </c>
      <c r="H24" s="120">
        <v>45851</v>
      </c>
      <c r="I24" s="118" t="s">
        <v>314</v>
      </c>
      <c r="J24" s="118" t="s">
        <v>52</v>
      </c>
      <c r="K24" s="116"/>
      <c r="L24" s="78">
        <f t="shared" si="1"/>
        <v>22031</v>
      </c>
      <c r="M24" s="39">
        <f t="shared" si="2"/>
        <v>22</v>
      </c>
      <c r="N24" s="39" t="str">
        <f t="shared" si="3"/>
        <v/>
      </c>
      <c r="R24" s="77"/>
    </row>
    <row r="25" spans="1:18" ht="21" customHeight="1">
      <c r="A25" s="56" t="s">
        <v>38</v>
      </c>
      <c r="B25" s="160">
        <f t="shared" si="0"/>
        <v>23</v>
      </c>
      <c r="C25" s="119" t="s">
        <v>562</v>
      </c>
      <c r="D25" s="119" t="s">
        <v>155</v>
      </c>
      <c r="E25" s="136" t="s">
        <v>563</v>
      </c>
      <c r="F25" s="136" t="s">
        <v>164</v>
      </c>
      <c r="G25" s="230">
        <v>2</v>
      </c>
      <c r="H25" s="120">
        <v>45809</v>
      </c>
      <c r="I25" s="118" t="s">
        <v>96</v>
      </c>
      <c r="J25" s="118" t="s">
        <v>97</v>
      </c>
      <c r="K25" s="116"/>
      <c r="L25" s="78">
        <f t="shared" si="1"/>
        <v>22041</v>
      </c>
      <c r="M25" s="39">
        <f t="shared" si="2"/>
        <v>23</v>
      </c>
      <c r="N25" s="39" t="str">
        <f t="shared" si="3"/>
        <v/>
      </c>
      <c r="R25" s="77"/>
    </row>
    <row r="26" spans="1:18" ht="21" customHeight="1">
      <c r="A26" s="56" t="s">
        <v>38</v>
      </c>
      <c r="B26" s="160">
        <f t="shared" si="0"/>
        <v>24</v>
      </c>
      <c r="C26" s="119" t="s">
        <v>564</v>
      </c>
      <c r="D26" s="119" t="s">
        <v>155</v>
      </c>
      <c r="E26" s="136" t="s">
        <v>341</v>
      </c>
      <c r="F26" s="136" t="s">
        <v>145</v>
      </c>
      <c r="G26" s="230">
        <v>2</v>
      </c>
      <c r="H26" s="120">
        <v>45794</v>
      </c>
      <c r="I26" s="118" t="s">
        <v>130</v>
      </c>
      <c r="J26" s="118" t="s">
        <v>52</v>
      </c>
      <c r="K26" s="116"/>
      <c r="L26" s="78">
        <f t="shared" si="1"/>
        <v>22051</v>
      </c>
      <c r="M26" s="39">
        <f t="shared" si="2"/>
        <v>24</v>
      </c>
      <c r="N26" s="39" t="str">
        <f t="shared" si="3"/>
        <v/>
      </c>
      <c r="R26" s="77"/>
    </row>
    <row r="27" spans="1:18" ht="21" customHeight="1">
      <c r="A27" s="56" t="s">
        <v>38</v>
      </c>
      <c r="B27" s="160">
        <f t="shared" si="0"/>
        <v>25</v>
      </c>
      <c r="C27" s="119" t="s">
        <v>565</v>
      </c>
      <c r="D27" s="119" t="s">
        <v>155</v>
      </c>
      <c r="E27" s="136" t="s">
        <v>521</v>
      </c>
      <c r="F27" s="136" t="s">
        <v>101</v>
      </c>
      <c r="G27" s="230">
        <v>6</v>
      </c>
      <c r="H27" s="120">
        <v>45851</v>
      </c>
      <c r="I27" s="118" t="s">
        <v>314</v>
      </c>
      <c r="J27" s="118" t="s">
        <v>52</v>
      </c>
      <c r="K27" s="116"/>
      <c r="L27" s="78">
        <f t="shared" si="1"/>
        <v>22090</v>
      </c>
      <c r="M27" s="39">
        <f t="shared" si="2"/>
        <v>25</v>
      </c>
      <c r="N27" s="39" t="str">
        <f t="shared" si="3"/>
        <v/>
      </c>
      <c r="R27" s="77"/>
    </row>
    <row r="28" spans="1:18" ht="21" customHeight="1">
      <c r="A28" s="56" t="s">
        <v>38</v>
      </c>
      <c r="B28" s="160">
        <f t="shared" si="0"/>
        <v>26</v>
      </c>
      <c r="C28" s="119" t="s">
        <v>566</v>
      </c>
      <c r="D28" s="119" t="s">
        <v>155</v>
      </c>
      <c r="E28" s="136" t="s">
        <v>567</v>
      </c>
      <c r="F28" s="136" t="s">
        <v>173</v>
      </c>
      <c r="G28" s="230">
        <v>1</v>
      </c>
      <c r="H28" s="120">
        <v>45751</v>
      </c>
      <c r="I28" s="118" t="s">
        <v>355</v>
      </c>
      <c r="J28" s="118" t="s">
        <v>62</v>
      </c>
      <c r="K28" s="116"/>
      <c r="L28" s="78">
        <f t="shared" si="1"/>
        <v>22148</v>
      </c>
      <c r="M28" s="39">
        <f t="shared" si="2"/>
        <v>26</v>
      </c>
      <c r="N28" s="39" t="str">
        <f t="shared" si="3"/>
        <v/>
      </c>
      <c r="R28" s="77"/>
    </row>
    <row r="29" spans="1:18" ht="21" customHeight="1">
      <c r="A29" s="56" t="s">
        <v>38</v>
      </c>
      <c r="B29" s="160">
        <f t="shared" si="0"/>
        <v>27</v>
      </c>
      <c r="C29" s="119" t="s">
        <v>568</v>
      </c>
      <c r="D29" s="119" t="s">
        <v>155</v>
      </c>
      <c r="E29" s="136" t="s">
        <v>569</v>
      </c>
      <c r="F29" s="136" t="s">
        <v>51</v>
      </c>
      <c r="G29" s="230">
        <v>3</v>
      </c>
      <c r="H29" s="120">
        <v>45921</v>
      </c>
      <c r="I29" s="118" t="s">
        <v>60</v>
      </c>
      <c r="J29" s="118" t="s">
        <v>52</v>
      </c>
      <c r="K29" s="116"/>
      <c r="L29" s="78">
        <f t="shared" si="1"/>
        <v>22153</v>
      </c>
      <c r="M29" s="39">
        <f t="shared" si="2"/>
        <v>27</v>
      </c>
      <c r="N29" s="39" t="str">
        <f t="shared" si="3"/>
        <v/>
      </c>
      <c r="R29" s="77"/>
    </row>
    <row r="30" spans="1:18" ht="21" customHeight="1">
      <c r="A30" s="56" t="s">
        <v>38</v>
      </c>
      <c r="B30" s="160">
        <f t="shared" si="0"/>
        <v>28</v>
      </c>
      <c r="C30" s="119" t="s">
        <v>570</v>
      </c>
      <c r="D30" s="119" t="s">
        <v>155</v>
      </c>
      <c r="E30" s="136" t="s">
        <v>571</v>
      </c>
      <c r="F30" s="136" t="s">
        <v>164</v>
      </c>
      <c r="G30" s="230">
        <v>2</v>
      </c>
      <c r="H30" s="120">
        <v>45794</v>
      </c>
      <c r="I30" s="118" t="s">
        <v>130</v>
      </c>
      <c r="J30" s="118" t="s">
        <v>52</v>
      </c>
      <c r="K30" s="116"/>
      <c r="L30" s="78">
        <f t="shared" si="1"/>
        <v>22160</v>
      </c>
      <c r="M30" s="39">
        <f t="shared" si="2"/>
        <v>28</v>
      </c>
      <c r="N30" s="39" t="str">
        <f t="shared" si="3"/>
        <v/>
      </c>
      <c r="R30" s="77"/>
    </row>
    <row r="31" spans="1:18" ht="21" customHeight="1">
      <c r="A31" s="56" t="s">
        <v>38</v>
      </c>
      <c r="B31" s="160">
        <f t="shared" si="0"/>
        <v>29</v>
      </c>
      <c r="C31" s="119" t="s">
        <v>572</v>
      </c>
      <c r="D31" s="119" t="s">
        <v>155</v>
      </c>
      <c r="E31" s="136" t="s">
        <v>573</v>
      </c>
      <c r="F31" s="136" t="s">
        <v>93</v>
      </c>
      <c r="G31" s="230">
        <v>6</v>
      </c>
      <c r="H31" s="120">
        <v>45795</v>
      </c>
      <c r="I31" s="118" t="s">
        <v>130</v>
      </c>
      <c r="J31" s="118" t="s">
        <v>52</v>
      </c>
      <c r="K31" s="116"/>
      <c r="L31" s="78">
        <f t="shared" si="1"/>
        <v>22178</v>
      </c>
      <c r="M31" s="39">
        <f t="shared" si="2"/>
        <v>29</v>
      </c>
      <c r="N31" s="39" t="str">
        <f t="shared" si="3"/>
        <v/>
      </c>
      <c r="R31" s="77"/>
    </row>
    <row r="32" spans="1:18" ht="21" customHeight="1">
      <c r="A32" s="56" t="s">
        <v>38</v>
      </c>
      <c r="B32" s="160">
        <f t="shared" si="0"/>
        <v>30</v>
      </c>
      <c r="C32" s="119" t="s">
        <v>574</v>
      </c>
      <c r="D32" s="119" t="s">
        <v>155</v>
      </c>
      <c r="E32" s="136" t="s">
        <v>575</v>
      </c>
      <c r="F32" s="136" t="s">
        <v>84</v>
      </c>
      <c r="G32" s="230">
        <v>5</v>
      </c>
      <c r="H32" s="120">
        <v>45816</v>
      </c>
      <c r="I32" s="118" t="s">
        <v>96</v>
      </c>
      <c r="J32" s="118" t="s">
        <v>71</v>
      </c>
      <c r="K32" s="116"/>
      <c r="L32" s="78">
        <f t="shared" si="1"/>
        <v>22182</v>
      </c>
      <c r="M32" s="39">
        <f t="shared" si="2"/>
        <v>30</v>
      </c>
      <c r="N32" s="39" t="str">
        <f t="shared" si="3"/>
        <v/>
      </c>
      <c r="R32" s="77"/>
    </row>
    <row r="33" spans="1:18" ht="21" customHeight="1">
      <c r="A33" s="56" t="s">
        <v>38</v>
      </c>
      <c r="B33" s="160">
        <f t="shared" si="0"/>
        <v>31</v>
      </c>
      <c r="C33" s="119" t="s">
        <v>576</v>
      </c>
      <c r="D33" s="119" t="s">
        <v>155</v>
      </c>
      <c r="E33" s="136" t="s">
        <v>577</v>
      </c>
      <c r="F33" s="136" t="s">
        <v>186</v>
      </c>
      <c r="G33" s="230">
        <v>6</v>
      </c>
      <c r="H33" s="120">
        <v>45816</v>
      </c>
      <c r="I33" s="118" t="s">
        <v>96</v>
      </c>
      <c r="J33" s="118" t="s">
        <v>71</v>
      </c>
      <c r="K33" s="116"/>
      <c r="L33" s="78">
        <f t="shared" si="1"/>
        <v>22237</v>
      </c>
      <c r="M33" s="39">
        <f t="shared" si="2"/>
        <v>31</v>
      </c>
      <c r="N33" s="39" t="str">
        <f t="shared" si="3"/>
        <v/>
      </c>
      <c r="R33" s="77"/>
    </row>
    <row r="34" spans="1:18" ht="21" customHeight="1">
      <c r="A34" s="56" t="s">
        <v>38</v>
      </c>
      <c r="B34" s="160">
        <f t="shared" si="0"/>
        <v>32</v>
      </c>
      <c r="C34" s="119" t="s">
        <v>578</v>
      </c>
      <c r="D34" s="119" t="s">
        <v>155</v>
      </c>
      <c r="E34" s="136" t="s">
        <v>579</v>
      </c>
      <c r="F34" s="136" t="s">
        <v>307</v>
      </c>
      <c r="G34" s="230">
        <v>5</v>
      </c>
      <c r="H34" s="120">
        <v>45890</v>
      </c>
      <c r="I34" s="118" t="s">
        <v>162</v>
      </c>
      <c r="J34" s="118" t="s">
        <v>52</v>
      </c>
      <c r="K34" s="116"/>
      <c r="L34" s="78">
        <f t="shared" si="1"/>
        <v>22247</v>
      </c>
      <c r="M34" s="39">
        <f t="shared" si="2"/>
        <v>32</v>
      </c>
      <c r="N34" s="39" t="str">
        <f t="shared" si="3"/>
        <v/>
      </c>
      <c r="R34" s="77"/>
    </row>
    <row r="35" spans="1:18" ht="21" customHeight="1">
      <c r="A35" s="56" t="s">
        <v>38</v>
      </c>
      <c r="B35" s="160">
        <f t="shared" si="0"/>
        <v>33</v>
      </c>
      <c r="C35" s="119" t="s">
        <v>580</v>
      </c>
      <c r="D35" s="119" t="s">
        <v>155</v>
      </c>
      <c r="E35" s="136" t="s">
        <v>581</v>
      </c>
      <c r="F35" s="136" t="s">
        <v>170</v>
      </c>
      <c r="G35" s="230">
        <v>4</v>
      </c>
      <c r="H35" s="120">
        <v>45760</v>
      </c>
      <c r="I35" s="118" t="s">
        <v>178</v>
      </c>
      <c r="J35" s="118" t="s">
        <v>97</v>
      </c>
      <c r="K35" s="116"/>
      <c r="L35" s="78">
        <f t="shared" si="1"/>
        <v>22277</v>
      </c>
      <c r="M35" s="39">
        <f t="shared" si="2"/>
        <v>33</v>
      </c>
      <c r="N35" s="39" t="str">
        <f t="shared" si="3"/>
        <v/>
      </c>
      <c r="R35" s="77"/>
    </row>
    <row r="36" spans="1:18" ht="21" customHeight="1">
      <c r="A36" s="56" t="s">
        <v>38</v>
      </c>
      <c r="B36" s="160">
        <f t="shared" si="0"/>
        <v>34</v>
      </c>
      <c r="C36" s="119" t="s">
        <v>582</v>
      </c>
      <c r="D36" s="119" t="s">
        <v>155</v>
      </c>
      <c r="E36" s="136" t="s">
        <v>583</v>
      </c>
      <c r="F36" s="136" t="s">
        <v>84</v>
      </c>
      <c r="G36" s="230">
        <v>5</v>
      </c>
      <c r="H36" s="120">
        <v>45921</v>
      </c>
      <c r="I36" s="118" t="s">
        <v>60</v>
      </c>
      <c r="J36" s="118" t="s">
        <v>52</v>
      </c>
      <c r="K36" s="116"/>
      <c r="L36" s="78">
        <f t="shared" si="1"/>
        <v>22316</v>
      </c>
      <c r="M36" s="39">
        <f t="shared" si="2"/>
        <v>34</v>
      </c>
      <c r="N36" s="39" t="str">
        <f t="shared" si="3"/>
        <v/>
      </c>
      <c r="R36" s="77"/>
    </row>
    <row r="37" spans="1:18" ht="21" customHeight="1">
      <c r="A37" s="56" t="s">
        <v>38</v>
      </c>
      <c r="B37" s="160">
        <f t="shared" si="0"/>
        <v>35</v>
      </c>
      <c r="C37" s="119" t="s">
        <v>584</v>
      </c>
      <c r="D37" s="119" t="s">
        <v>155</v>
      </c>
      <c r="E37" s="136" t="s">
        <v>585</v>
      </c>
      <c r="F37" s="136" t="s">
        <v>169</v>
      </c>
      <c r="G37" s="230">
        <v>3</v>
      </c>
      <c r="H37" s="120">
        <v>45900</v>
      </c>
      <c r="I37" s="118" t="s">
        <v>100</v>
      </c>
      <c r="J37" s="118" t="s">
        <v>97</v>
      </c>
      <c r="K37" s="116"/>
      <c r="L37" s="78">
        <f t="shared" si="1"/>
        <v>22338</v>
      </c>
      <c r="M37" s="39">
        <f t="shared" si="2"/>
        <v>35</v>
      </c>
      <c r="N37" s="39" t="str">
        <f t="shared" si="3"/>
        <v/>
      </c>
      <c r="R37" s="77"/>
    </row>
    <row r="38" spans="1:18" ht="21" customHeight="1">
      <c r="A38" s="56" t="s">
        <v>38</v>
      </c>
      <c r="B38" s="160">
        <f t="shared" si="0"/>
        <v>36</v>
      </c>
      <c r="C38" s="119" t="s">
        <v>586</v>
      </c>
      <c r="D38" s="119" t="s">
        <v>155</v>
      </c>
      <c r="E38" s="136" t="s">
        <v>587</v>
      </c>
      <c r="F38" s="136" t="s">
        <v>177</v>
      </c>
      <c r="G38" s="230">
        <v>5</v>
      </c>
      <c r="H38" s="120">
        <v>45751</v>
      </c>
      <c r="I38" s="118" t="s">
        <v>355</v>
      </c>
      <c r="J38" s="118" t="s">
        <v>71</v>
      </c>
      <c r="K38" s="116"/>
      <c r="L38" s="78">
        <f t="shared" si="1"/>
        <v>22342</v>
      </c>
      <c r="M38" s="39">
        <f t="shared" si="2"/>
        <v>36</v>
      </c>
      <c r="N38" s="39" t="str">
        <f t="shared" si="3"/>
        <v/>
      </c>
      <c r="R38" s="77"/>
    </row>
    <row r="39" spans="1:18" ht="21" customHeight="1">
      <c r="A39" s="56" t="s">
        <v>38</v>
      </c>
      <c r="B39" s="160">
        <f t="shared" si="0"/>
        <v>36</v>
      </c>
      <c r="C39" s="119" t="s">
        <v>586</v>
      </c>
      <c r="D39" s="119" t="s">
        <v>155</v>
      </c>
      <c r="E39" s="136" t="s">
        <v>588</v>
      </c>
      <c r="F39" s="136" t="s">
        <v>191</v>
      </c>
      <c r="G39" s="230">
        <v>6</v>
      </c>
      <c r="H39" s="120">
        <v>45823</v>
      </c>
      <c r="I39" s="118" t="s">
        <v>589</v>
      </c>
      <c r="J39" s="118" t="s">
        <v>590</v>
      </c>
      <c r="K39" s="116"/>
      <c r="L39" s="78">
        <f t="shared" si="1"/>
        <v>22342</v>
      </c>
      <c r="M39" s="39">
        <f t="shared" si="2"/>
        <v>36</v>
      </c>
      <c r="N39" s="39" t="str">
        <f t="shared" si="3"/>
        <v/>
      </c>
      <c r="R39" s="77"/>
    </row>
    <row r="40" spans="1:18" ht="21" customHeight="1">
      <c r="A40" s="56" t="s">
        <v>38</v>
      </c>
      <c r="B40" s="160">
        <f t="shared" si="0"/>
        <v>38</v>
      </c>
      <c r="C40" s="119" t="s">
        <v>591</v>
      </c>
      <c r="D40" s="119" t="s">
        <v>155</v>
      </c>
      <c r="E40" s="136" t="s">
        <v>592</v>
      </c>
      <c r="F40" s="136" t="s">
        <v>300</v>
      </c>
      <c r="G40" s="230">
        <v>4</v>
      </c>
      <c r="H40" s="120">
        <v>45774</v>
      </c>
      <c r="I40" s="118" t="s">
        <v>54</v>
      </c>
      <c r="J40" s="118" t="s">
        <v>313</v>
      </c>
      <c r="K40" s="116"/>
      <c r="L40" s="78">
        <f t="shared" si="1"/>
        <v>22348</v>
      </c>
      <c r="M40" s="39">
        <f t="shared" si="2"/>
        <v>38</v>
      </c>
      <c r="N40" s="39" t="str">
        <f t="shared" si="3"/>
        <v/>
      </c>
      <c r="R40" s="77"/>
    </row>
    <row r="41" spans="1:18" ht="21" customHeight="1">
      <c r="A41" s="56" t="s">
        <v>38</v>
      </c>
      <c r="B41" s="160">
        <f t="shared" si="0"/>
        <v>39</v>
      </c>
      <c r="C41" s="119" t="s">
        <v>593</v>
      </c>
      <c r="D41" s="119" t="s">
        <v>155</v>
      </c>
      <c r="E41" s="136" t="s">
        <v>273</v>
      </c>
      <c r="F41" s="136" t="s">
        <v>175</v>
      </c>
      <c r="G41" s="230">
        <v>6</v>
      </c>
      <c r="H41" s="120">
        <v>45942</v>
      </c>
      <c r="I41" s="118" t="s">
        <v>316</v>
      </c>
      <c r="J41" s="118" t="s">
        <v>71</v>
      </c>
      <c r="K41" s="116"/>
      <c r="L41" s="78">
        <f t="shared" si="1"/>
        <v>22354</v>
      </c>
      <c r="M41" s="39">
        <f t="shared" si="2"/>
        <v>39</v>
      </c>
      <c r="N41" s="39" t="str">
        <f t="shared" si="3"/>
        <v/>
      </c>
      <c r="R41" s="77"/>
    </row>
    <row r="42" spans="1:18" ht="21" customHeight="1">
      <c r="A42" s="56" t="s">
        <v>38</v>
      </c>
      <c r="B42" s="160">
        <f t="shared" si="0"/>
        <v>40</v>
      </c>
      <c r="C42" s="119" t="s">
        <v>594</v>
      </c>
      <c r="D42" s="119" t="s">
        <v>155</v>
      </c>
      <c r="E42" s="136" t="s">
        <v>328</v>
      </c>
      <c r="F42" s="136" t="s">
        <v>125</v>
      </c>
      <c r="G42" s="230">
        <v>6</v>
      </c>
      <c r="H42" s="120">
        <v>45866</v>
      </c>
      <c r="I42" s="118" t="s">
        <v>134</v>
      </c>
      <c r="J42" s="118" t="s">
        <v>311</v>
      </c>
      <c r="K42" s="116"/>
      <c r="L42" s="78">
        <f t="shared" si="1"/>
        <v>22363</v>
      </c>
      <c r="M42" s="39">
        <f t="shared" si="2"/>
        <v>40</v>
      </c>
      <c r="N42" s="39" t="str">
        <f t="shared" si="3"/>
        <v/>
      </c>
      <c r="R42" s="77"/>
    </row>
    <row r="43" spans="1:18" ht="21" customHeight="1">
      <c r="A43" s="56" t="s">
        <v>38</v>
      </c>
      <c r="B43" s="160">
        <f t="shared" si="0"/>
        <v>41</v>
      </c>
      <c r="C43" s="119" t="s">
        <v>595</v>
      </c>
      <c r="D43" s="119" t="s">
        <v>155</v>
      </c>
      <c r="E43" s="136" t="s">
        <v>596</v>
      </c>
      <c r="F43" s="136" t="s">
        <v>116</v>
      </c>
      <c r="G43" s="230">
        <v>5</v>
      </c>
      <c r="H43" s="120">
        <v>45942</v>
      </c>
      <c r="I43" s="118" t="s">
        <v>316</v>
      </c>
      <c r="J43" s="118" t="s">
        <v>71</v>
      </c>
      <c r="K43" s="116"/>
      <c r="L43" s="78">
        <f t="shared" si="1"/>
        <v>22366</v>
      </c>
      <c r="M43" s="39">
        <f t="shared" si="2"/>
        <v>41</v>
      </c>
      <c r="N43" s="39" t="str">
        <f t="shared" si="3"/>
        <v/>
      </c>
      <c r="R43" s="77"/>
    </row>
    <row r="44" spans="1:18" ht="21" customHeight="1">
      <c r="A44" s="56" t="s">
        <v>38</v>
      </c>
      <c r="B44" s="160">
        <f t="shared" si="0"/>
        <v>42</v>
      </c>
      <c r="C44" s="119" t="s">
        <v>597</v>
      </c>
      <c r="D44" s="119" t="s">
        <v>155</v>
      </c>
      <c r="E44" s="136" t="s">
        <v>598</v>
      </c>
      <c r="F44" s="136" t="s">
        <v>599</v>
      </c>
      <c r="G44" s="230">
        <v>3</v>
      </c>
      <c r="H44" s="120">
        <v>45900</v>
      </c>
      <c r="I44" s="118" t="s">
        <v>100</v>
      </c>
      <c r="J44" s="118" t="s">
        <v>97</v>
      </c>
      <c r="K44" s="116"/>
      <c r="L44" s="78">
        <f t="shared" si="1"/>
        <v>22392</v>
      </c>
      <c r="M44" s="39">
        <f t="shared" si="2"/>
        <v>42</v>
      </c>
      <c r="N44" s="39" t="str">
        <f t="shared" si="3"/>
        <v/>
      </c>
      <c r="R44" s="77"/>
    </row>
    <row r="45" spans="1:18" ht="21" customHeight="1">
      <c r="A45" s="56" t="s">
        <v>38</v>
      </c>
      <c r="B45" s="160">
        <f t="shared" si="0"/>
        <v>43</v>
      </c>
      <c r="C45" s="119" t="s">
        <v>600</v>
      </c>
      <c r="D45" s="119" t="s">
        <v>155</v>
      </c>
      <c r="E45" s="136" t="s">
        <v>601</v>
      </c>
      <c r="F45" s="136" t="s">
        <v>79</v>
      </c>
      <c r="G45" s="230">
        <v>3</v>
      </c>
      <c r="H45" s="120">
        <v>45858</v>
      </c>
      <c r="I45" s="118" t="s">
        <v>107</v>
      </c>
      <c r="J45" s="118" t="s">
        <v>97</v>
      </c>
      <c r="K45" s="116"/>
      <c r="L45" s="78">
        <f t="shared" si="1"/>
        <v>22416</v>
      </c>
      <c r="M45" s="39">
        <f t="shared" si="2"/>
        <v>43</v>
      </c>
      <c r="N45" s="39" t="str">
        <f t="shared" si="3"/>
        <v/>
      </c>
      <c r="R45" s="77"/>
    </row>
    <row r="46" spans="1:18" ht="21" customHeight="1">
      <c r="A46" s="56" t="s">
        <v>38</v>
      </c>
      <c r="B46" s="160">
        <f t="shared" si="0"/>
        <v>43</v>
      </c>
      <c r="C46" s="119" t="s">
        <v>600</v>
      </c>
      <c r="D46" s="119" t="s">
        <v>155</v>
      </c>
      <c r="E46" s="136" t="s">
        <v>602</v>
      </c>
      <c r="F46" s="136" t="s">
        <v>603</v>
      </c>
      <c r="G46" s="230">
        <v>5</v>
      </c>
      <c r="H46" s="120">
        <v>45942</v>
      </c>
      <c r="I46" s="118" t="s">
        <v>316</v>
      </c>
      <c r="J46" s="118" t="s">
        <v>71</v>
      </c>
      <c r="K46" s="116"/>
      <c r="L46" s="78">
        <f t="shared" si="1"/>
        <v>22416</v>
      </c>
      <c r="M46" s="39">
        <f t="shared" si="2"/>
        <v>43</v>
      </c>
      <c r="N46" s="39" t="str">
        <f t="shared" si="3"/>
        <v/>
      </c>
      <c r="R46" s="77"/>
    </row>
    <row r="47" spans="1:18" ht="21" customHeight="1">
      <c r="A47" s="56" t="s">
        <v>38</v>
      </c>
      <c r="B47" s="160">
        <f t="shared" si="0"/>
        <v>45</v>
      </c>
      <c r="C47" s="119" t="s">
        <v>604</v>
      </c>
      <c r="D47" s="119" t="s">
        <v>155</v>
      </c>
      <c r="E47" s="136" t="s">
        <v>605</v>
      </c>
      <c r="F47" s="136" t="s">
        <v>201</v>
      </c>
      <c r="G47" s="230">
        <v>5</v>
      </c>
      <c r="H47" s="120">
        <v>45751</v>
      </c>
      <c r="I47" s="118" t="s">
        <v>355</v>
      </c>
      <c r="J47" s="118" t="s">
        <v>71</v>
      </c>
      <c r="K47" s="116"/>
      <c r="L47" s="78">
        <f t="shared" si="1"/>
        <v>22417</v>
      </c>
      <c r="M47" s="39">
        <f t="shared" si="2"/>
        <v>45</v>
      </c>
      <c r="N47" s="39" t="str">
        <f t="shared" si="3"/>
        <v/>
      </c>
      <c r="R47" s="77"/>
    </row>
    <row r="48" spans="1:18" ht="21" customHeight="1">
      <c r="A48" s="56" t="s">
        <v>38</v>
      </c>
      <c r="B48" s="160">
        <f t="shared" si="0"/>
        <v>46</v>
      </c>
      <c r="C48" s="119" t="s">
        <v>606</v>
      </c>
      <c r="D48" s="119" t="s">
        <v>155</v>
      </c>
      <c r="E48" s="136" t="s">
        <v>607</v>
      </c>
      <c r="F48" s="136" t="s">
        <v>84</v>
      </c>
      <c r="G48" s="230">
        <v>5</v>
      </c>
      <c r="H48" s="120">
        <v>45900</v>
      </c>
      <c r="I48" s="118" t="s">
        <v>100</v>
      </c>
      <c r="J48" s="118" t="s">
        <v>71</v>
      </c>
      <c r="K48" s="116"/>
      <c r="L48" s="78">
        <f t="shared" si="1"/>
        <v>22443</v>
      </c>
      <c r="M48" s="39">
        <f t="shared" si="2"/>
        <v>46</v>
      </c>
      <c r="N48" s="39" t="str">
        <f t="shared" si="3"/>
        <v/>
      </c>
      <c r="R48" s="77"/>
    </row>
    <row r="49" spans="1:18" ht="21" customHeight="1">
      <c r="A49" s="56" t="s">
        <v>38</v>
      </c>
      <c r="B49" s="160">
        <f t="shared" si="0"/>
        <v>47</v>
      </c>
      <c r="C49" s="119" t="s">
        <v>608</v>
      </c>
      <c r="D49" s="119" t="s">
        <v>155</v>
      </c>
      <c r="E49" s="136" t="s">
        <v>609</v>
      </c>
      <c r="F49" s="136" t="s">
        <v>610</v>
      </c>
      <c r="G49" s="230">
        <v>6</v>
      </c>
      <c r="H49" s="120">
        <v>45900</v>
      </c>
      <c r="I49" s="118" t="s">
        <v>100</v>
      </c>
      <c r="J49" s="118" t="s">
        <v>71</v>
      </c>
      <c r="K49" s="116"/>
      <c r="L49" s="78">
        <f t="shared" si="1"/>
        <v>22466</v>
      </c>
      <c r="M49" s="39">
        <f t="shared" si="2"/>
        <v>47</v>
      </c>
      <c r="N49" s="39" t="str">
        <f t="shared" si="3"/>
        <v/>
      </c>
      <c r="R49" s="77"/>
    </row>
    <row r="50" spans="1:18" ht="21" customHeight="1">
      <c r="A50" s="56" t="s">
        <v>38</v>
      </c>
      <c r="B50" s="160">
        <f t="shared" si="0"/>
        <v>48</v>
      </c>
      <c r="C50" s="119" t="s">
        <v>611</v>
      </c>
      <c r="D50" s="119" t="s">
        <v>155</v>
      </c>
      <c r="E50" s="136" t="s">
        <v>475</v>
      </c>
      <c r="F50" s="136" t="s">
        <v>101</v>
      </c>
      <c r="G50" s="230">
        <v>6</v>
      </c>
      <c r="H50" s="120">
        <v>45900</v>
      </c>
      <c r="I50" s="118" t="s">
        <v>100</v>
      </c>
      <c r="J50" s="118" t="s">
        <v>71</v>
      </c>
      <c r="K50" s="116"/>
      <c r="L50" s="78">
        <f t="shared" si="1"/>
        <v>22467</v>
      </c>
      <c r="M50" s="39">
        <f t="shared" si="2"/>
        <v>48</v>
      </c>
      <c r="N50" s="39" t="str">
        <f t="shared" si="3"/>
        <v/>
      </c>
      <c r="R50" s="77"/>
    </row>
    <row r="51" spans="1:18" ht="21" customHeight="1">
      <c r="A51" s="56" t="s">
        <v>38</v>
      </c>
      <c r="B51" s="160">
        <f t="shared" si="0"/>
        <v>49</v>
      </c>
      <c r="C51" s="119" t="s">
        <v>612</v>
      </c>
      <c r="D51" s="119" t="s">
        <v>155</v>
      </c>
      <c r="E51" s="136" t="s">
        <v>613</v>
      </c>
      <c r="F51" s="136" t="s">
        <v>166</v>
      </c>
      <c r="G51" s="230">
        <v>6</v>
      </c>
      <c r="H51" s="120">
        <v>45900</v>
      </c>
      <c r="I51" s="118" t="s">
        <v>100</v>
      </c>
      <c r="J51" s="118" t="s">
        <v>71</v>
      </c>
      <c r="K51" s="116"/>
      <c r="L51" s="78">
        <f t="shared" si="1"/>
        <v>22469</v>
      </c>
      <c r="M51" s="39">
        <f t="shared" si="2"/>
        <v>49</v>
      </c>
      <c r="N51" s="39" t="str">
        <f t="shared" si="3"/>
        <v/>
      </c>
      <c r="R51" s="77"/>
    </row>
    <row r="52" spans="1:18" ht="21" customHeight="1">
      <c r="A52" s="56" t="s">
        <v>38</v>
      </c>
      <c r="B52" s="188">
        <f t="shared" si="0"/>
        <v>50</v>
      </c>
      <c r="C52" s="189" t="s">
        <v>614</v>
      </c>
      <c r="D52" s="189" t="s">
        <v>155</v>
      </c>
      <c r="E52" s="190" t="s">
        <v>615</v>
      </c>
      <c r="F52" s="190" t="s">
        <v>308</v>
      </c>
      <c r="G52" s="231">
        <v>5</v>
      </c>
      <c r="H52" s="191">
        <v>45882</v>
      </c>
      <c r="I52" s="187" t="s">
        <v>317</v>
      </c>
      <c r="J52" s="187" t="s">
        <v>71</v>
      </c>
      <c r="K52" s="185"/>
      <c r="L52" s="78">
        <f t="shared" si="1"/>
        <v>22501</v>
      </c>
      <c r="M52" s="39">
        <f t="shared" si="2"/>
        <v>50</v>
      </c>
      <c r="N52" s="39" t="str">
        <f t="shared" si="3"/>
        <v/>
      </c>
      <c r="R52" s="77"/>
    </row>
    <row r="53" spans="1:18" ht="21" customHeight="1">
      <c r="A53" s="56" t="s">
        <v>38</v>
      </c>
      <c r="B53" s="160">
        <f>RANK(L53,L:L,1)</f>
        <v>51</v>
      </c>
      <c r="C53" s="165" t="s">
        <v>616</v>
      </c>
      <c r="D53" s="165" t="s">
        <v>155</v>
      </c>
      <c r="E53" s="166" t="s">
        <v>617</v>
      </c>
      <c r="F53" s="166" t="s">
        <v>171</v>
      </c>
      <c r="G53" s="232">
        <v>3</v>
      </c>
      <c r="H53" s="167">
        <v>45767</v>
      </c>
      <c r="I53" s="15" t="s">
        <v>54</v>
      </c>
      <c r="J53" s="15" t="s">
        <v>97</v>
      </c>
      <c r="K53" s="56"/>
      <c r="L53" s="78">
        <f t="shared" ref="L53:L60" si="4">CHOOSE(LEN(C53),,,,,,,VALUE(CONCATENATE(LEFT(C53,1),MID(C53,3,2),RIGHT(C53,2))),VALUE(CONCATENATE(LEFT(C53,2),MID(C53,4,2),RIGHT(C53,2))))</f>
        <v>22529</v>
      </c>
      <c r="M53" s="39">
        <f t="shared" si="2"/>
        <v>51</v>
      </c>
      <c r="N53" s="39" t="str">
        <f t="shared" ref="N53:N56" si="5">IF(M53=B53,"","dame")</f>
        <v/>
      </c>
      <c r="R53" s="77"/>
    </row>
    <row r="54" spans="1:18" ht="21" customHeight="1">
      <c r="A54" s="56" t="s">
        <v>38</v>
      </c>
      <c r="B54" s="160">
        <f t="shared" ref="B54:B60" si="6">RANK(L54,L:L,1)</f>
        <v>52</v>
      </c>
      <c r="C54" s="165" t="s">
        <v>618</v>
      </c>
      <c r="D54" s="165" t="s">
        <v>155</v>
      </c>
      <c r="E54" s="166" t="s">
        <v>619</v>
      </c>
      <c r="F54" s="166" t="s">
        <v>300</v>
      </c>
      <c r="G54" s="232">
        <v>4</v>
      </c>
      <c r="H54" s="167">
        <v>45900</v>
      </c>
      <c r="I54" s="15" t="s">
        <v>100</v>
      </c>
      <c r="J54" s="15" t="s">
        <v>55</v>
      </c>
      <c r="K54" s="56"/>
      <c r="L54" s="78">
        <f>CHOOSE(LEN(C54),,,,,,,VALUE(CONCATENATE(LEFT(C54,1),MID(C54,3,2),RIGHT(C54,2))),VALUE(CONCATENATE(LEFT(C54,2),MID(C54,4,2),RIGHT(C54,2))))</f>
        <v>22549</v>
      </c>
      <c r="M54" s="39">
        <f t="shared" si="2"/>
        <v>52</v>
      </c>
      <c r="N54" s="39" t="str">
        <f t="shared" si="5"/>
        <v/>
      </c>
      <c r="R54" s="77"/>
    </row>
    <row r="55" spans="1:18" ht="21" customHeight="1">
      <c r="A55" s="15" t="s">
        <v>38</v>
      </c>
      <c r="B55" s="56">
        <f t="shared" si="6"/>
        <v>53</v>
      </c>
      <c r="C55" s="24" t="s">
        <v>620</v>
      </c>
      <c r="D55" s="104" t="s">
        <v>155</v>
      </c>
      <c r="E55" s="83" t="s">
        <v>621</v>
      </c>
      <c r="F55" s="83" t="s">
        <v>51</v>
      </c>
      <c r="G55" s="56">
        <v>3</v>
      </c>
      <c r="H55" s="67">
        <v>45751</v>
      </c>
      <c r="I55" s="164" t="s">
        <v>355</v>
      </c>
      <c r="J55" s="101" t="s">
        <v>313</v>
      </c>
      <c r="K55" s="56"/>
      <c r="L55" s="78">
        <f t="shared" si="4"/>
        <v>22550</v>
      </c>
      <c r="M55" s="39">
        <f t="shared" si="2"/>
        <v>53</v>
      </c>
      <c r="N55" s="39" t="str">
        <f t="shared" si="5"/>
        <v/>
      </c>
      <c r="R55" s="77"/>
    </row>
    <row r="56" spans="1:18" ht="21" customHeight="1">
      <c r="A56" s="15" t="s">
        <v>38</v>
      </c>
      <c r="B56" s="56">
        <f t="shared" si="6"/>
        <v>54</v>
      </c>
      <c r="C56" s="24" t="s">
        <v>622</v>
      </c>
      <c r="D56" s="104" t="s">
        <v>155</v>
      </c>
      <c r="E56" s="83" t="s">
        <v>623</v>
      </c>
      <c r="F56" s="83" t="s">
        <v>171</v>
      </c>
      <c r="G56" s="56">
        <v>3</v>
      </c>
      <c r="H56" s="67">
        <v>45900</v>
      </c>
      <c r="I56" s="83" t="s">
        <v>100</v>
      </c>
      <c r="J56" s="70" t="s">
        <v>97</v>
      </c>
      <c r="K56" s="56"/>
      <c r="L56" s="78">
        <f t="shared" si="4"/>
        <v>22555</v>
      </c>
      <c r="M56" s="39">
        <f t="shared" si="2"/>
        <v>54</v>
      </c>
      <c r="N56" s="39" t="str">
        <f t="shared" si="5"/>
        <v/>
      </c>
      <c r="R56" s="77"/>
    </row>
    <row r="57" spans="1:18" ht="21" customHeight="1">
      <c r="A57" s="15" t="s">
        <v>38</v>
      </c>
      <c r="B57" s="56">
        <f t="shared" si="6"/>
        <v>55</v>
      </c>
      <c r="C57" s="24" t="s">
        <v>624</v>
      </c>
      <c r="D57" s="104" t="s">
        <v>155</v>
      </c>
      <c r="E57" s="83" t="s">
        <v>625</v>
      </c>
      <c r="F57" s="83" t="s">
        <v>417</v>
      </c>
      <c r="G57" s="56">
        <v>1</v>
      </c>
      <c r="H57" s="67">
        <v>45794</v>
      </c>
      <c r="I57" s="83" t="s">
        <v>130</v>
      </c>
      <c r="J57" s="70" t="s">
        <v>52</v>
      </c>
      <c r="K57" s="56"/>
      <c r="L57" s="78">
        <f t="shared" si="4"/>
        <v>22567</v>
      </c>
      <c r="M57" s="39">
        <f t="shared" si="2"/>
        <v>55</v>
      </c>
      <c r="N57" s="39" t="str">
        <f>IF(M57=B57,"","dame")</f>
        <v/>
      </c>
      <c r="R57" s="77"/>
    </row>
    <row r="58" spans="1:18" ht="21" customHeight="1">
      <c r="A58" s="15" t="s">
        <v>38</v>
      </c>
      <c r="B58" s="56">
        <f t="shared" si="6"/>
        <v>55</v>
      </c>
      <c r="C58" s="24" t="s">
        <v>624</v>
      </c>
      <c r="D58" s="104" t="s">
        <v>155</v>
      </c>
      <c r="E58" s="83" t="s">
        <v>626</v>
      </c>
      <c r="F58" s="83" t="s">
        <v>57</v>
      </c>
      <c r="G58" s="56">
        <v>1</v>
      </c>
      <c r="H58" s="102">
        <v>45824</v>
      </c>
      <c r="I58" s="83" t="s">
        <v>321</v>
      </c>
      <c r="J58" s="70" t="s">
        <v>322</v>
      </c>
      <c r="K58" s="56"/>
      <c r="L58" s="78">
        <f t="shared" si="4"/>
        <v>22567</v>
      </c>
      <c r="M58" s="39">
        <f>RANK(L58,L$3:L$70,1)</f>
        <v>55</v>
      </c>
      <c r="R58" s="77"/>
    </row>
    <row r="59" spans="1:18" ht="21" customHeight="1">
      <c r="A59" s="15" t="s">
        <v>38</v>
      </c>
      <c r="B59" s="56">
        <f t="shared" si="6"/>
        <v>57</v>
      </c>
      <c r="C59" s="24" t="s">
        <v>627</v>
      </c>
      <c r="D59" s="104" t="s">
        <v>155</v>
      </c>
      <c r="E59" s="83" t="s">
        <v>448</v>
      </c>
      <c r="F59" s="83" t="s">
        <v>168</v>
      </c>
      <c r="G59" s="56">
        <v>6</v>
      </c>
      <c r="H59" s="67">
        <v>45794</v>
      </c>
      <c r="I59" s="105" t="s">
        <v>130</v>
      </c>
      <c r="J59" s="106" t="s">
        <v>52</v>
      </c>
      <c r="K59" s="56"/>
      <c r="L59" s="78">
        <f t="shared" si="4"/>
        <v>22581</v>
      </c>
      <c r="M59" s="39">
        <f t="shared" si="2"/>
        <v>57</v>
      </c>
      <c r="R59" s="77"/>
    </row>
    <row r="60" spans="1:18" ht="21" customHeight="1">
      <c r="A60" s="15" t="s">
        <v>38</v>
      </c>
      <c r="B60" s="56">
        <f t="shared" si="6"/>
        <v>58</v>
      </c>
      <c r="C60" s="24" t="s">
        <v>628</v>
      </c>
      <c r="D60" s="104" t="s">
        <v>155</v>
      </c>
      <c r="E60" s="83" t="s">
        <v>629</v>
      </c>
      <c r="F60" s="83" t="s">
        <v>176</v>
      </c>
      <c r="G60" s="56">
        <v>4</v>
      </c>
      <c r="H60" s="67">
        <v>45794</v>
      </c>
      <c r="I60" s="105" t="s">
        <v>130</v>
      </c>
      <c r="J60" s="106" t="s">
        <v>52</v>
      </c>
      <c r="K60" s="56"/>
      <c r="L60" s="78">
        <f t="shared" si="4"/>
        <v>22597</v>
      </c>
      <c r="M60" s="39">
        <f t="shared" si="2"/>
        <v>58</v>
      </c>
      <c r="R60" s="77"/>
    </row>
    <row r="61" spans="1:18" ht="21" customHeight="1">
      <c r="A61" s="15"/>
      <c r="B61" s="56"/>
      <c r="C61" s="24"/>
      <c r="D61" s="104"/>
      <c r="E61" s="82"/>
      <c r="F61" s="82"/>
      <c r="G61" s="56"/>
      <c r="H61" s="67"/>
      <c r="I61" s="105"/>
      <c r="J61" s="106"/>
      <c r="K61" s="56"/>
      <c r="L61" s="78"/>
      <c r="R61" s="77"/>
    </row>
    <row r="62" spans="1:18" ht="21" customHeight="1">
      <c r="A62" s="15"/>
      <c r="B62" s="56"/>
      <c r="C62" s="24"/>
      <c r="D62" s="104"/>
      <c r="E62" s="82"/>
      <c r="F62" s="82"/>
      <c r="G62" s="56"/>
      <c r="H62" s="67"/>
      <c r="I62" s="105"/>
      <c r="J62" s="106"/>
      <c r="K62" s="56"/>
      <c r="L62" s="78"/>
      <c r="R62" s="77"/>
    </row>
    <row r="63" spans="1:18">
      <c r="L63" s="78"/>
    </row>
    <row r="64" spans="1:18">
      <c r="L64" s="78"/>
    </row>
    <row r="65" spans="12:12">
      <c r="L65" s="78"/>
    </row>
    <row r="66" spans="12:12">
      <c r="L66" s="78"/>
    </row>
    <row r="67" spans="12:12">
      <c r="L67" s="78"/>
    </row>
    <row r="68" spans="12:12">
      <c r="L68" s="78"/>
    </row>
    <row r="69" spans="12:12">
      <c r="L69" s="78"/>
    </row>
    <row r="70" spans="12:12">
      <c r="L70" s="78"/>
    </row>
    <row r="71" spans="12:12">
      <c r="L71" s="78"/>
    </row>
    <row r="72" spans="12:12">
      <c r="L72" s="78"/>
    </row>
    <row r="73" spans="12:12">
      <c r="L73" s="78"/>
    </row>
    <row r="74" spans="12:12">
      <c r="L74" s="78"/>
    </row>
    <row r="75" spans="12:12">
      <c r="L75" s="78"/>
    </row>
    <row r="76" spans="12:12">
      <c r="L76" s="78"/>
    </row>
    <row r="77" spans="12:12">
      <c r="L77" s="78"/>
    </row>
    <row r="78" spans="12:12">
      <c r="L78" s="78"/>
    </row>
    <row r="79" spans="12:12">
      <c r="L79" s="78"/>
    </row>
    <row r="80" spans="12:12">
      <c r="L80" s="78"/>
    </row>
    <row r="81" spans="12:12">
      <c r="L81" s="78"/>
    </row>
    <row r="82" spans="12:12">
      <c r="L82" s="78"/>
    </row>
    <row r="83" spans="12:12">
      <c r="L83" s="78"/>
    </row>
    <row r="84" spans="12:12">
      <c r="L84" s="78"/>
    </row>
    <row r="85" spans="12:12">
      <c r="L85" s="78"/>
    </row>
    <row r="86" spans="12:12">
      <c r="L86" s="78"/>
    </row>
    <row r="87" spans="12:12">
      <c r="L87" s="78"/>
    </row>
    <row r="88" spans="12:12">
      <c r="L88" s="78"/>
    </row>
    <row r="89" spans="12:12">
      <c r="L89" s="78"/>
    </row>
    <row r="90" spans="12:12">
      <c r="L90" s="78"/>
    </row>
    <row r="91" spans="12:12">
      <c r="L91" s="78"/>
    </row>
    <row r="92" spans="12:12">
      <c r="L92" s="78"/>
    </row>
    <row r="93" spans="12:12">
      <c r="L93" s="78"/>
    </row>
  </sheetData>
  <phoneticPr fontId="1"/>
  <printOptions horizontalCentered="1"/>
  <pageMargins left="0.39370078740157483" right="0.39370078740157483" top="0.78740157480314965" bottom="0.59055118110236227" header="0.51181102362204722" footer="0.51181102362204722"/>
  <pageSetup paperSize="9" scale="7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pageSetUpPr fitToPage="1"/>
  </sheetPr>
  <dimension ref="A1:R84"/>
  <sheetViews>
    <sheetView view="pageBreakPreview" zoomScale="85" zoomScaleNormal="125" zoomScaleSheetLayoutView="85" zoomScalePageLayoutView="125" workbookViewId="0"/>
  </sheetViews>
  <sheetFormatPr defaultColWidth="9" defaultRowHeight="13.5"/>
  <cols>
    <col min="1" max="1" width="8.375" style="40" bestFit="1" customWidth="1"/>
    <col min="2" max="2" width="8.125" style="40" bestFit="1" customWidth="1"/>
    <col min="3" max="3" width="12.625" style="30" bestFit="1" customWidth="1"/>
    <col min="4" max="4" width="7" style="40" bestFit="1" customWidth="1"/>
    <col min="5" max="5" width="21.375" style="40" bestFit="1" customWidth="1"/>
    <col min="6" max="6" width="16.625" style="40" bestFit="1" customWidth="1"/>
    <col min="7" max="7" width="7" style="40" bestFit="1" customWidth="1"/>
    <col min="8" max="8" width="9.125" style="40" bestFit="1" customWidth="1"/>
    <col min="9" max="9" width="22.375" style="39" customWidth="1"/>
    <col min="10" max="10" width="18.625" style="39" customWidth="1"/>
    <col min="11" max="11" width="7" style="40" bestFit="1" customWidth="1"/>
    <col min="12" max="13" width="9" style="39"/>
    <col min="14" max="14" width="3.375" style="39" customWidth="1"/>
    <col min="15" max="15" width="5" style="39" customWidth="1"/>
    <col min="16" max="16" width="3" style="39" customWidth="1"/>
    <col min="17" max="17" width="4.625" style="39" customWidth="1"/>
    <col min="18" max="16384" width="9" style="39"/>
  </cols>
  <sheetData>
    <row r="1" spans="1:18" ht="21" customHeight="1">
      <c r="A1" s="56"/>
      <c r="B1" s="16" t="s">
        <v>0</v>
      </c>
      <c r="C1" s="44" t="s">
        <v>14</v>
      </c>
      <c r="D1" s="19"/>
      <c r="E1" s="19"/>
      <c r="F1" s="19"/>
      <c r="G1" s="19"/>
      <c r="H1" s="38"/>
      <c r="I1" s="19"/>
      <c r="J1" s="21"/>
      <c r="K1" s="33"/>
    </row>
    <row r="2" spans="1:18" ht="21" customHeight="1">
      <c r="A2" s="56" t="s">
        <v>44</v>
      </c>
      <c r="B2" s="12" t="s">
        <v>3</v>
      </c>
      <c r="C2" s="28" t="s">
        <v>19</v>
      </c>
      <c r="D2" s="12" t="s">
        <v>25</v>
      </c>
      <c r="E2" s="12" t="s">
        <v>5</v>
      </c>
      <c r="F2" s="12" t="s">
        <v>6</v>
      </c>
      <c r="G2" s="12" t="s">
        <v>7</v>
      </c>
      <c r="H2" s="13" t="s">
        <v>8</v>
      </c>
      <c r="I2" s="12" t="s">
        <v>29</v>
      </c>
      <c r="J2" s="12" t="s">
        <v>30</v>
      </c>
      <c r="K2" s="14" t="s">
        <v>28</v>
      </c>
      <c r="L2" s="39" t="s">
        <v>47</v>
      </c>
    </row>
    <row r="3" spans="1:18" ht="21" customHeight="1">
      <c r="A3" s="56" t="s">
        <v>39</v>
      </c>
      <c r="B3" s="10">
        <f t="shared" ref="B3:B51" si="0">RANK(L3,L:L,1)</f>
        <v>1</v>
      </c>
      <c r="C3" s="150" t="s">
        <v>630</v>
      </c>
      <c r="D3" s="150" t="s">
        <v>155</v>
      </c>
      <c r="E3" s="151" t="s">
        <v>631</v>
      </c>
      <c r="F3" s="151" t="s">
        <v>300</v>
      </c>
      <c r="G3" s="233">
        <v>4</v>
      </c>
      <c r="H3" s="152">
        <v>45822</v>
      </c>
      <c r="I3" s="153" t="s">
        <v>321</v>
      </c>
      <c r="J3" s="153" t="s">
        <v>322</v>
      </c>
      <c r="K3" s="112"/>
      <c r="L3" s="78">
        <f t="shared" ref="L3:L44" si="1">CHOOSE(LEN(C3),,,,,,,VALUE(CONCATENATE(LEFT(C3,1),MID(C3,3,2),RIGHT(C3,2))),VALUE(CONCATENATE(LEFT(C3,2),MID(C3,4,2),RIGHT(C3,2))))</f>
        <v>42799</v>
      </c>
      <c r="M3" s="39">
        <f>RANK(L3,L$3:L$100,1)</f>
        <v>1</v>
      </c>
      <c r="N3" s="39" t="str">
        <f>IF(M3=B3,"","dame")</f>
        <v/>
      </c>
      <c r="R3" s="77"/>
    </row>
    <row r="4" spans="1:18" ht="21" customHeight="1">
      <c r="A4" s="56" t="s">
        <v>39</v>
      </c>
      <c r="B4" s="2">
        <f t="shared" si="0"/>
        <v>2</v>
      </c>
      <c r="C4" s="154" t="s">
        <v>632</v>
      </c>
      <c r="D4" s="154" t="s">
        <v>155</v>
      </c>
      <c r="E4" s="155" t="s">
        <v>534</v>
      </c>
      <c r="F4" s="155" t="s">
        <v>51</v>
      </c>
      <c r="G4" s="234">
        <v>3</v>
      </c>
      <c r="H4" s="156">
        <v>45788</v>
      </c>
      <c r="I4" s="157" t="s">
        <v>130</v>
      </c>
      <c r="J4" s="157" t="s">
        <v>52</v>
      </c>
      <c r="K4" s="116"/>
      <c r="L4" s="78">
        <f t="shared" si="1"/>
        <v>43190</v>
      </c>
      <c r="M4" s="39">
        <f t="shared" ref="M4:M67" si="2">RANK(L4,L$3:L$100,1)</f>
        <v>2</v>
      </c>
      <c r="N4" s="39" t="str">
        <f t="shared" ref="N4:N57" si="3">IF(M4=B4,"","dame")</f>
        <v/>
      </c>
      <c r="R4" s="77"/>
    </row>
    <row r="5" spans="1:18" ht="21" customHeight="1">
      <c r="A5" s="56" t="s">
        <v>39</v>
      </c>
      <c r="B5" s="2">
        <f t="shared" si="0"/>
        <v>3</v>
      </c>
      <c r="C5" s="154" t="s">
        <v>633</v>
      </c>
      <c r="D5" s="154" t="s">
        <v>155</v>
      </c>
      <c r="E5" s="155" t="s">
        <v>544</v>
      </c>
      <c r="F5" s="155" t="s">
        <v>180</v>
      </c>
      <c r="G5" s="234">
        <v>6</v>
      </c>
      <c r="H5" s="156">
        <v>45788</v>
      </c>
      <c r="I5" s="157" t="s">
        <v>130</v>
      </c>
      <c r="J5" s="157" t="s">
        <v>52</v>
      </c>
      <c r="K5" s="116"/>
      <c r="L5" s="78">
        <f t="shared" si="1"/>
        <v>43192</v>
      </c>
      <c r="M5" s="39">
        <f t="shared" si="2"/>
        <v>3</v>
      </c>
      <c r="N5" s="39" t="str">
        <f t="shared" si="3"/>
        <v/>
      </c>
      <c r="R5" s="77"/>
    </row>
    <row r="6" spans="1:18" ht="21" customHeight="1">
      <c r="A6" s="56" t="s">
        <v>39</v>
      </c>
      <c r="B6" s="2">
        <f t="shared" si="0"/>
        <v>4</v>
      </c>
      <c r="C6" s="154" t="s">
        <v>634</v>
      </c>
      <c r="D6" s="154" t="s">
        <v>155</v>
      </c>
      <c r="E6" s="155" t="s">
        <v>567</v>
      </c>
      <c r="F6" s="155" t="s">
        <v>173</v>
      </c>
      <c r="G6" s="234">
        <v>1</v>
      </c>
      <c r="H6" s="156">
        <v>45899</v>
      </c>
      <c r="I6" s="157" t="s">
        <v>54</v>
      </c>
      <c r="J6" s="157" t="s">
        <v>52</v>
      </c>
      <c r="K6" s="116"/>
      <c r="L6" s="78">
        <f t="shared" si="1"/>
        <v>43222</v>
      </c>
      <c r="M6" s="39">
        <f t="shared" si="2"/>
        <v>4</v>
      </c>
      <c r="N6" s="39" t="str">
        <f t="shared" si="3"/>
        <v/>
      </c>
      <c r="R6" s="77"/>
    </row>
    <row r="7" spans="1:18" ht="21" customHeight="1">
      <c r="A7" s="56" t="s">
        <v>39</v>
      </c>
      <c r="B7" s="2">
        <f t="shared" si="0"/>
        <v>5</v>
      </c>
      <c r="C7" s="154" t="s">
        <v>635</v>
      </c>
      <c r="D7" s="154" t="s">
        <v>155</v>
      </c>
      <c r="E7" s="155" t="s">
        <v>532</v>
      </c>
      <c r="F7" s="155" t="s">
        <v>170</v>
      </c>
      <c r="G7" s="234">
        <v>4</v>
      </c>
      <c r="H7" s="156">
        <v>45788</v>
      </c>
      <c r="I7" s="157" t="s">
        <v>130</v>
      </c>
      <c r="J7" s="157" t="s">
        <v>52</v>
      </c>
      <c r="K7" s="116"/>
      <c r="L7" s="78">
        <f t="shared" si="1"/>
        <v>43249</v>
      </c>
      <c r="M7" s="39">
        <f t="shared" si="2"/>
        <v>5</v>
      </c>
      <c r="N7" s="39" t="str">
        <f t="shared" si="3"/>
        <v/>
      </c>
      <c r="R7" s="77"/>
    </row>
    <row r="8" spans="1:18" ht="21" customHeight="1">
      <c r="A8" s="56" t="s">
        <v>39</v>
      </c>
      <c r="B8" s="2">
        <f t="shared" si="0"/>
        <v>6</v>
      </c>
      <c r="C8" s="154" t="s">
        <v>636</v>
      </c>
      <c r="D8" s="154" t="s">
        <v>155</v>
      </c>
      <c r="E8" s="155" t="s">
        <v>581</v>
      </c>
      <c r="F8" s="155" t="s">
        <v>170</v>
      </c>
      <c r="G8" s="234">
        <v>4</v>
      </c>
      <c r="H8" s="156">
        <v>45788</v>
      </c>
      <c r="I8" s="157" t="s">
        <v>130</v>
      </c>
      <c r="J8" s="157" t="s">
        <v>52</v>
      </c>
      <c r="K8" s="116"/>
      <c r="L8" s="78">
        <f t="shared" si="1"/>
        <v>43272</v>
      </c>
      <c r="M8" s="39">
        <f t="shared" si="2"/>
        <v>6</v>
      </c>
      <c r="N8" s="39" t="str">
        <f t="shared" si="3"/>
        <v/>
      </c>
      <c r="R8" s="77"/>
    </row>
    <row r="9" spans="1:18" ht="21" customHeight="1">
      <c r="A9" s="56" t="s">
        <v>39</v>
      </c>
      <c r="B9" s="2">
        <f t="shared" si="0"/>
        <v>7</v>
      </c>
      <c r="C9" s="154" t="s">
        <v>637</v>
      </c>
      <c r="D9" s="154" t="s">
        <v>155</v>
      </c>
      <c r="E9" s="155" t="s">
        <v>638</v>
      </c>
      <c r="F9" s="155" t="s">
        <v>169</v>
      </c>
      <c r="G9" s="234">
        <v>3</v>
      </c>
      <c r="H9" s="156">
        <v>45788</v>
      </c>
      <c r="I9" s="157" t="s">
        <v>130</v>
      </c>
      <c r="J9" s="157" t="s">
        <v>52</v>
      </c>
      <c r="K9" s="116"/>
      <c r="L9" s="78">
        <f t="shared" si="1"/>
        <v>43357</v>
      </c>
      <c r="M9" s="39">
        <f t="shared" si="2"/>
        <v>7</v>
      </c>
      <c r="N9" s="39" t="str">
        <f t="shared" si="3"/>
        <v/>
      </c>
      <c r="R9" s="77"/>
    </row>
    <row r="10" spans="1:18" ht="21" customHeight="1">
      <c r="A10" s="56" t="s">
        <v>39</v>
      </c>
      <c r="B10" s="2">
        <f t="shared" si="0"/>
        <v>8</v>
      </c>
      <c r="C10" s="154" t="s">
        <v>639</v>
      </c>
      <c r="D10" s="154" t="s">
        <v>155</v>
      </c>
      <c r="E10" s="155" t="s">
        <v>640</v>
      </c>
      <c r="F10" s="155" t="s">
        <v>51</v>
      </c>
      <c r="G10" s="234">
        <v>3</v>
      </c>
      <c r="H10" s="156">
        <v>45788</v>
      </c>
      <c r="I10" s="157" t="s">
        <v>130</v>
      </c>
      <c r="J10" s="157" t="s">
        <v>52</v>
      </c>
      <c r="K10" s="116"/>
      <c r="L10" s="78">
        <f t="shared" si="1"/>
        <v>43718</v>
      </c>
      <c r="M10" s="39">
        <f t="shared" si="2"/>
        <v>8</v>
      </c>
      <c r="N10" s="39" t="str">
        <f t="shared" si="3"/>
        <v/>
      </c>
      <c r="R10" s="77"/>
    </row>
    <row r="11" spans="1:18" ht="21" customHeight="1">
      <c r="A11" s="56" t="s">
        <v>39</v>
      </c>
      <c r="B11" s="2">
        <f t="shared" si="0"/>
        <v>9</v>
      </c>
      <c r="C11" s="154" t="s">
        <v>641</v>
      </c>
      <c r="D11" s="154" t="s">
        <v>155</v>
      </c>
      <c r="E11" s="155" t="s">
        <v>642</v>
      </c>
      <c r="F11" s="155" t="s">
        <v>300</v>
      </c>
      <c r="G11" s="234">
        <v>4</v>
      </c>
      <c r="H11" s="156">
        <v>45850</v>
      </c>
      <c r="I11" s="157" t="s">
        <v>314</v>
      </c>
      <c r="J11" s="157" t="s">
        <v>52</v>
      </c>
      <c r="K11" s="116"/>
      <c r="L11" s="78">
        <f t="shared" si="1"/>
        <v>43746</v>
      </c>
      <c r="M11" s="39">
        <f t="shared" si="2"/>
        <v>9</v>
      </c>
      <c r="N11" s="39" t="str">
        <f t="shared" si="3"/>
        <v/>
      </c>
      <c r="R11" s="77"/>
    </row>
    <row r="12" spans="1:18" ht="21" customHeight="1">
      <c r="A12" s="56" t="s">
        <v>39</v>
      </c>
      <c r="B12" s="2">
        <f t="shared" si="0"/>
        <v>10</v>
      </c>
      <c r="C12" s="154" t="s">
        <v>643</v>
      </c>
      <c r="D12" s="154" t="s">
        <v>155</v>
      </c>
      <c r="E12" s="155" t="s">
        <v>644</v>
      </c>
      <c r="F12" s="155" t="s">
        <v>70</v>
      </c>
      <c r="G12" s="234">
        <v>5</v>
      </c>
      <c r="H12" s="156">
        <v>45850</v>
      </c>
      <c r="I12" s="157" t="s">
        <v>314</v>
      </c>
      <c r="J12" s="157" t="s">
        <v>52</v>
      </c>
      <c r="K12" s="116"/>
      <c r="L12" s="78">
        <f t="shared" si="1"/>
        <v>43759</v>
      </c>
      <c r="M12" s="39">
        <f t="shared" si="2"/>
        <v>10</v>
      </c>
      <c r="N12" s="39" t="str">
        <f t="shared" si="3"/>
        <v/>
      </c>
      <c r="R12" s="77"/>
    </row>
    <row r="13" spans="1:18" ht="21" customHeight="1">
      <c r="A13" s="56" t="s">
        <v>39</v>
      </c>
      <c r="B13" s="2">
        <f t="shared" si="0"/>
        <v>11</v>
      </c>
      <c r="C13" s="154" t="s">
        <v>645</v>
      </c>
      <c r="D13" s="154" t="s">
        <v>155</v>
      </c>
      <c r="E13" s="155" t="s">
        <v>536</v>
      </c>
      <c r="F13" s="155" t="s">
        <v>169</v>
      </c>
      <c r="G13" s="234">
        <v>3</v>
      </c>
      <c r="H13" s="156">
        <v>45850</v>
      </c>
      <c r="I13" s="157" t="s">
        <v>314</v>
      </c>
      <c r="J13" s="157" t="s">
        <v>52</v>
      </c>
      <c r="K13" s="116"/>
      <c r="L13" s="78">
        <f t="shared" si="1"/>
        <v>43806</v>
      </c>
      <c r="M13" s="39">
        <f t="shared" si="2"/>
        <v>11</v>
      </c>
      <c r="N13" s="39" t="str">
        <f t="shared" si="3"/>
        <v/>
      </c>
      <c r="R13" s="77"/>
    </row>
    <row r="14" spans="1:18" ht="21" customHeight="1">
      <c r="A14" s="56" t="s">
        <v>39</v>
      </c>
      <c r="B14" s="2">
        <f t="shared" si="0"/>
        <v>12</v>
      </c>
      <c r="C14" s="154" t="s">
        <v>646</v>
      </c>
      <c r="D14" s="154" t="s">
        <v>155</v>
      </c>
      <c r="E14" s="155" t="s">
        <v>557</v>
      </c>
      <c r="F14" s="155" t="s">
        <v>300</v>
      </c>
      <c r="G14" s="234">
        <v>4</v>
      </c>
      <c r="H14" s="156">
        <v>45850</v>
      </c>
      <c r="I14" s="157" t="s">
        <v>314</v>
      </c>
      <c r="J14" s="157" t="s">
        <v>52</v>
      </c>
      <c r="K14" s="116"/>
      <c r="L14" s="78">
        <f t="shared" si="1"/>
        <v>43837</v>
      </c>
      <c r="M14" s="39">
        <f t="shared" si="2"/>
        <v>12</v>
      </c>
      <c r="N14" s="39" t="str">
        <f t="shared" si="3"/>
        <v/>
      </c>
      <c r="R14" s="77"/>
    </row>
    <row r="15" spans="1:18" ht="21" customHeight="1">
      <c r="A15" s="56" t="s">
        <v>39</v>
      </c>
      <c r="B15" s="2">
        <f t="shared" si="0"/>
        <v>13</v>
      </c>
      <c r="C15" s="154" t="s">
        <v>647</v>
      </c>
      <c r="D15" s="154" t="s">
        <v>155</v>
      </c>
      <c r="E15" s="155" t="s">
        <v>575</v>
      </c>
      <c r="F15" s="155" t="s">
        <v>84</v>
      </c>
      <c r="G15" s="234">
        <v>5</v>
      </c>
      <c r="H15" s="156">
        <v>45788</v>
      </c>
      <c r="I15" s="157" t="s">
        <v>130</v>
      </c>
      <c r="J15" s="157" t="s">
        <v>52</v>
      </c>
      <c r="K15" s="116"/>
      <c r="L15" s="78">
        <f t="shared" si="1"/>
        <v>43886</v>
      </c>
      <c r="M15" s="39">
        <f t="shared" si="2"/>
        <v>13</v>
      </c>
      <c r="N15" s="39" t="str">
        <f t="shared" si="3"/>
        <v/>
      </c>
      <c r="R15" s="77"/>
    </row>
    <row r="16" spans="1:18" ht="21" customHeight="1">
      <c r="A16" s="56" t="s">
        <v>39</v>
      </c>
      <c r="B16" s="2">
        <f t="shared" si="0"/>
        <v>14</v>
      </c>
      <c r="C16" s="154" t="s">
        <v>648</v>
      </c>
      <c r="D16" s="154" t="s">
        <v>155</v>
      </c>
      <c r="E16" s="155" t="s">
        <v>552</v>
      </c>
      <c r="F16" s="155" t="s">
        <v>84</v>
      </c>
      <c r="G16" s="234">
        <v>5</v>
      </c>
      <c r="H16" s="156">
        <v>45788</v>
      </c>
      <c r="I16" s="157" t="s">
        <v>130</v>
      </c>
      <c r="J16" s="157" t="s">
        <v>52</v>
      </c>
      <c r="K16" s="116"/>
      <c r="L16" s="78">
        <f t="shared" si="1"/>
        <v>43939</v>
      </c>
      <c r="M16" s="39">
        <f t="shared" si="2"/>
        <v>14</v>
      </c>
      <c r="N16" s="39" t="str">
        <f t="shared" si="3"/>
        <v/>
      </c>
      <c r="R16" s="77"/>
    </row>
    <row r="17" spans="1:18" ht="21" customHeight="1">
      <c r="A17" s="56" t="s">
        <v>39</v>
      </c>
      <c r="B17" s="2">
        <f t="shared" si="0"/>
        <v>15</v>
      </c>
      <c r="C17" s="154" t="s">
        <v>649</v>
      </c>
      <c r="D17" s="154" t="s">
        <v>155</v>
      </c>
      <c r="E17" s="155" t="s">
        <v>540</v>
      </c>
      <c r="F17" s="155" t="s">
        <v>169</v>
      </c>
      <c r="G17" s="234">
        <v>3</v>
      </c>
      <c r="H17" s="156">
        <v>45850</v>
      </c>
      <c r="I17" s="157" t="s">
        <v>314</v>
      </c>
      <c r="J17" s="157" t="s">
        <v>52</v>
      </c>
      <c r="K17" s="158"/>
      <c r="L17" s="78">
        <f t="shared" si="1"/>
        <v>43958</v>
      </c>
      <c r="M17" s="39">
        <f t="shared" si="2"/>
        <v>15</v>
      </c>
      <c r="N17" s="39" t="str">
        <f t="shared" si="3"/>
        <v/>
      </c>
      <c r="R17" s="77"/>
    </row>
    <row r="18" spans="1:18" ht="21" customHeight="1">
      <c r="A18" s="56" t="s">
        <v>39</v>
      </c>
      <c r="B18" s="2">
        <f t="shared" si="0"/>
        <v>16</v>
      </c>
      <c r="C18" s="154" t="s">
        <v>650</v>
      </c>
      <c r="D18" s="154" t="s">
        <v>155</v>
      </c>
      <c r="E18" s="155" t="s">
        <v>651</v>
      </c>
      <c r="F18" s="155" t="s">
        <v>51</v>
      </c>
      <c r="G18" s="234">
        <v>3</v>
      </c>
      <c r="H18" s="156">
        <v>45773</v>
      </c>
      <c r="I18" s="157" t="s">
        <v>652</v>
      </c>
      <c r="J18" s="157" t="s">
        <v>85</v>
      </c>
      <c r="K18" s="158"/>
      <c r="L18" s="78">
        <f t="shared" si="1"/>
        <v>43967</v>
      </c>
      <c r="M18" s="39">
        <f t="shared" si="2"/>
        <v>16</v>
      </c>
      <c r="N18" s="39" t="str">
        <f t="shared" si="3"/>
        <v/>
      </c>
      <c r="R18" s="77"/>
    </row>
    <row r="19" spans="1:18" ht="21" customHeight="1">
      <c r="A19" s="56" t="s">
        <v>39</v>
      </c>
      <c r="B19" s="2">
        <f t="shared" si="0"/>
        <v>17</v>
      </c>
      <c r="C19" s="154" t="s">
        <v>653</v>
      </c>
      <c r="D19" s="154" t="s">
        <v>155</v>
      </c>
      <c r="E19" s="155" t="s">
        <v>621</v>
      </c>
      <c r="F19" s="155" t="s">
        <v>51</v>
      </c>
      <c r="G19" s="234">
        <v>3</v>
      </c>
      <c r="H19" s="156">
        <v>45948</v>
      </c>
      <c r="I19" s="157" t="s">
        <v>312</v>
      </c>
      <c r="J19" s="157" t="s">
        <v>188</v>
      </c>
      <c r="K19" s="158"/>
      <c r="L19" s="78">
        <f t="shared" si="1"/>
        <v>43983</v>
      </c>
      <c r="M19" s="39">
        <f t="shared" si="2"/>
        <v>17</v>
      </c>
      <c r="N19" s="39" t="str">
        <f t="shared" si="3"/>
        <v/>
      </c>
      <c r="R19" s="77"/>
    </row>
    <row r="20" spans="1:18" ht="21" customHeight="1">
      <c r="A20" s="56" t="s">
        <v>39</v>
      </c>
      <c r="B20" s="2">
        <f t="shared" si="0"/>
        <v>18</v>
      </c>
      <c r="C20" s="154" t="s">
        <v>654</v>
      </c>
      <c r="D20" s="154" t="s">
        <v>155</v>
      </c>
      <c r="E20" s="155" t="s">
        <v>655</v>
      </c>
      <c r="F20" s="155" t="s">
        <v>300</v>
      </c>
      <c r="G20" s="234">
        <v>4</v>
      </c>
      <c r="H20" s="156">
        <v>45850</v>
      </c>
      <c r="I20" s="157" t="s">
        <v>314</v>
      </c>
      <c r="J20" s="157" t="s">
        <v>52</v>
      </c>
      <c r="K20" s="158"/>
      <c r="L20" s="78">
        <f t="shared" si="1"/>
        <v>44000</v>
      </c>
      <c r="M20" s="39">
        <f t="shared" si="2"/>
        <v>18</v>
      </c>
      <c r="N20" s="39" t="str">
        <f t="shared" si="3"/>
        <v/>
      </c>
      <c r="R20" s="77"/>
    </row>
    <row r="21" spans="1:18" ht="21" customHeight="1">
      <c r="A21" s="56" t="s">
        <v>39</v>
      </c>
      <c r="B21" s="2">
        <f t="shared" si="0"/>
        <v>19</v>
      </c>
      <c r="C21" s="154" t="s">
        <v>656</v>
      </c>
      <c r="D21" s="154" t="s">
        <v>155</v>
      </c>
      <c r="E21" s="155" t="s">
        <v>657</v>
      </c>
      <c r="F21" s="155" t="s">
        <v>173</v>
      </c>
      <c r="G21" s="234">
        <v>1</v>
      </c>
      <c r="H21" s="156">
        <v>45899</v>
      </c>
      <c r="I21" s="157" t="s">
        <v>54</v>
      </c>
      <c r="J21" s="157" t="s">
        <v>52</v>
      </c>
      <c r="K21" s="158"/>
      <c r="L21" s="78">
        <f t="shared" si="1"/>
        <v>44116</v>
      </c>
      <c r="M21" s="39">
        <f t="shared" si="2"/>
        <v>19</v>
      </c>
      <c r="N21" s="39" t="str">
        <f t="shared" si="3"/>
        <v/>
      </c>
      <c r="R21" s="77"/>
    </row>
    <row r="22" spans="1:18" ht="21" customHeight="1">
      <c r="A22" s="56" t="s">
        <v>39</v>
      </c>
      <c r="B22" s="2">
        <f t="shared" si="0"/>
        <v>20</v>
      </c>
      <c r="C22" s="154" t="s">
        <v>658</v>
      </c>
      <c r="D22" s="154" t="s">
        <v>155</v>
      </c>
      <c r="E22" s="155" t="s">
        <v>659</v>
      </c>
      <c r="F22" s="155" t="s">
        <v>169</v>
      </c>
      <c r="G22" s="234">
        <v>3</v>
      </c>
      <c r="H22" s="156">
        <v>45782</v>
      </c>
      <c r="I22" s="157" t="s">
        <v>660</v>
      </c>
      <c r="J22" s="157" t="s">
        <v>159</v>
      </c>
      <c r="K22" s="158"/>
      <c r="L22" s="78">
        <f t="shared" si="1"/>
        <v>44134</v>
      </c>
      <c r="M22" s="39">
        <f t="shared" si="2"/>
        <v>20</v>
      </c>
      <c r="N22" s="39" t="str">
        <f t="shared" si="3"/>
        <v/>
      </c>
      <c r="R22" s="77"/>
    </row>
    <row r="23" spans="1:18" ht="21" customHeight="1">
      <c r="A23" s="56" t="s">
        <v>39</v>
      </c>
      <c r="B23" s="2">
        <f t="shared" si="0"/>
        <v>21</v>
      </c>
      <c r="C23" s="154" t="s">
        <v>661</v>
      </c>
      <c r="D23" s="154" t="s">
        <v>155</v>
      </c>
      <c r="E23" s="155" t="s">
        <v>561</v>
      </c>
      <c r="F23" s="155" t="s">
        <v>414</v>
      </c>
      <c r="G23" s="234">
        <v>3</v>
      </c>
      <c r="H23" s="156">
        <v>45850</v>
      </c>
      <c r="I23" s="157" t="s">
        <v>314</v>
      </c>
      <c r="J23" s="157" t="s">
        <v>52</v>
      </c>
      <c r="K23" s="158"/>
      <c r="L23" s="78">
        <f t="shared" si="1"/>
        <v>44204</v>
      </c>
      <c r="M23" s="39">
        <f t="shared" si="2"/>
        <v>21</v>
      </c>
      <c r="N23" s="39" t="str">
        <f t="shared" si="3"/>
        <v/>
      </c>
      <c r="R23" s="77"/>
    </row>
    <row r="24" spans="1:18" ht="21" customHeight="1">
      <c r="A24" s="56" t="s">
        <v>39</v>
      </c>
      <c r="B24" s="2">
        <f t="shared" si="0"/>
        <v>22</v>
      </c>
      <c r="C24" s="154" t="s">
        <v>662</v>
      </c>
      <c r="D24" s="154" t="s">
        <v>155</v>
      </c>
      <c r="E24" s="155" t="s">
        <v>473</v>
      </c>
      <c r="F24" s="155" t="s">
        <v>138</v>
      </c>
      <c r="G24" s="234">
        <v>3</v>
      </c>
      <c r="H24" s="156">
        <v>45920</v>
      </c>
      <c r="I24" s="157" t="s">
        <v>60</v>
      </c>
      <c r="J24" s="157" t="s">
        <v>52</v>
      </c>
      <c r="K24" s="158"/>
      <c r="L24" s="78">
        <f t="shared" si="1"/>
        <v>44260</v>
      </c>
      <c r="M24" s="39">
        <f t="shared" si="2"/>
        <v>22</v>
      </c>
      <c r="N24" s="39" t="str">
        <f t="shared" si="3"/>
        <v/>
      </c>
      <c r="R24" s="77"/>
    </row>
    <row r="25" spans="1:18" ht="21" customHeight="1">
      <c r="A25" s="56" t="s">
        <v>39</v>
      </c>
      <c r="B25" s="2">
        <f t="shared" si="0"/>
        <v>23</v>
      </c>
      <c r="C25" s="154" t="s">
        <v>663</v>
      </c>
      <c r="D25" s="154" t="s">
        <v>155</v>
      </c>
      <c r="E25" s="155" t="s">
        <v>664</v>
      </c>
      <c r="F25" s="155" t="s">
        <v>169</v>
      </c>
      <c r="G25" s="234">
        <v>3</v>
      </c>
      <c r="H25" s="156">
        <v>45920</v>
      </c>
      <c r="I25" s="157" t="s">
        <v>60</v>
      </c>
      <c r="J25" s="157" t="s">
        <v>52</v>
      </c>
      <c r="K25" s="158"/>
      <c r="L25" s="78">
        <f t="shared" si="1"/>
        <v>44273</v>
      </c>
      <c r="M25" s="39">
        <f t="shared" si="2"/>
        <v>23</v>
      </c>
      <c r="N25" s="39" t="str">
        <f t="shared" si="3"/>
        <v/>
      </c>
      <c r="R25" s="77"/>
    </row>
    <row r="26" spans="1:18" ht="21" customHeight="1">
      <c r="A26" s="56" t="s">
        <v>39</v>
      </c>
      <c r="B26" s="2">
        <f t="shared" si="0"/>
        <v>24</v>
      </c>
      <c r="C26" s="154" t="s">
        <v>665</v>
      </c>
      <c r="D26" s="154" t="s">
        <v>155</v>
      </c>
      <c r="E26" s="155" t="s">
        <v>666</v>
      </c>
      <c r="F26" s="155" t="s">
        <v>169</v>
      </c>
      <c r="G26" s="234">
        <v>3</v>
      </c>
      <c r="H26" s="156">
        <v>45752</v>
      </c>
      <c r="I26" s="157" t="s">
        <v>667</v>
      </c>
      <c r="J26" s="157" t="s">
        <v>313</v>
      </c>
      <c r="K26" s="158"/>
      <c r="L26" s="78">
        <f t="shared" si="1"/>
        <v>44349</v>
      </c>
      <c r="M26" s="39">
        <f t="shared" si="2"/>
        <v>24</v>
      </c>
      <c r="N26" s="39" t="str">
        <f t="shared" si="3"/>
        <v/>
      </c>
      <c r="R26" s="77"/>
    </row>
    <row r="27" spans="1:18" ht="21" customHeight="1">
      <c r="A27" s="56" t="s">
        <v>39</v>
      </c>
      <c r="B27" s="2">
        <f t="shared" si="0"/>
        <v>25</v>
      </c>
      <c r="C27" s="154" t="s">
        <v>668</v>
      </c>
      <c r="D27" s="154" t="s">
        <v>155</v>
      </c>
      <c r="E27" s="155" t="s">
        <v>669</v>
      </c>
      <c r="F27" s="155" t="s">
        <v>300</v>
      </c>
      <c r="G27" s="234">
        <v>4</v>
      </c>
      <c r="H27" s="156">
        <v>45920</v>
      </c>
      <c r="I27" s="157" t="s">
        <v>60</v>
      </c>
      <c r="J27" s="157" t="s">
        <v>52</v>
      </c>
      <c r="K27" s="158"/>
      <c r="L27" s="78">
        <f t="shared" si="1"/>
        <v>44351</v>
      </c>
      <c r="M27" s="39">
        <f t="shared" si="2"/>
        <v>25</v>
      </c>
      <c r="N27" s="39" t="str">
        <f t="shared" si="3"/>
        <v/>
      </c>
      <c r="R27" s="77"/>
    </row>
    <row r="28" spans="1:18" ht="21" customHeight="1">
      <c r="A28" s="56" t="s">
        <v>39</v>
      </c>
      <c r="B28" s="2">
        <f t="shared" si="0"/>
        <v>26</v>
      </c>
      <c r="C28" s="154" t="s">
        <v>670</v>
      </c>
      <c r="D28" s="154" t="s">
        <v>155</v>
      </c>
      <c r="E28" s="155" t="s">
        <v>671</v>
      </c>
      <c r="F28" s="155" t="s">
        <v>173</v>
      </c>
      <c r="G28" s="234">
        <v>1</v>
      </c>
      <c r="H28" s="156">
        <v>45920</v>
      </c>
      <c r="I28" s="157" t="s">
        <v>60</v>
      </c>
      <c r="J28" s="157" t="s">
        <v>52</v>
      </c>
      <c r="K28" s="158"/>
      <c r="L28" s="78">
        <f t="shared" si="1"/>
        <v>44389</v>
      </c>
      <c r="M28" s="39">
        <f t="shared" si="2"/>
        <v>26</v>
      </c>
      <c r="N28" s="39" t="str">
        <f t="shared" si="3"/>
        <v/>
      </c>
      <c r="R28" s="77"/>
    </row>
    <row r="29" spans="1:18" ht="21" customHeight="1">
      <c r="A29" s="56" t="s">
        <v>39</v>
      </c>
      <c r="B29" s="2">
        <f t="shared" si="0"/>
        <v>27</v>
      </c>
      <c r="C29" s="154" t="s">
        <v>672</v>
      </c>
      <c r="D29" s="154" t="s">
        <v>155</v>
      </c>
      <c r="E29" s="155" t="s">
        <v>673</v>
      </c>
      <c r="F29" s="155" t="s">
        <v>300</v>
      </c>
      <c r="G29" s="234">
        <v>4</v>
      </c>
      <c r="H29" s="156">
        <v>45920</v>
      </c>
      <c r="I29" s="157" t="s">
        <v>60</v>
      </c>
      <c r="J29" s="157" t="s">
        <v>52</v>
      </c>
      <c r="K29" s="158"/>
      <c r="L29" s="78">
        <f t="shared" si="1"/>
        <v>44397</v>
      </c>
      <c r="M29" s="39">
        <f t="shared" si="2"/>
        <v>27</v>
      </c>
      <c r="N29" s="39" t="str">
        <f t="shared" si="3"/>
        <v/>
      </c>
      <c r="R29" s="77"/>
    </row>
    <row r="30" spans="1:18" ht="21" customHeight="1">
      <c r="A30" s="56" t="s">
        <v>39</v>
      </c>
      <c r="B30" s="2">
        <f t="shared" si="0"/>
        <v>28</v>
      </c>
      <c r="C30" s="154" t="s">
        <v>674</v>
      </c>
      <c r="D30" s="154" t="s">
        <v>155</v>
      </c>
      <c r="E30" s="155" t="s">
        <v>675</v>
      </c>
      <c r="F30" s="155" t="s">
        <v>186</v>
      </c>
      <c r="G30" s="234">
        <v>6</v>
      </c>
      <c r="H30" s="156">
        <v>45881</v>
      </c>
      <c r="I30" s="157" t="s">
        <v>317</v>
      </c>
      <c r="J30" s="157" t="s">
        <v>71</v>
      </c>
      <c r="K30" s="158"/>
      <c r="L30" s="78">
        <f t="shared" si="1"/>
        <v>44425</v>
      </c>
      <c r="M30" s="39">
        <f t="shared" si="2"/>
        <v>28</v>
      </c>
      <c r="N30" s="39" t="str">
        <f t="shared" si="3"/>
        <v/>
      </c>
      <c r="R30" s="77"/>
    </row>
    <row r="31" spans="1:18" ht="21" customHeight="1">
      <c r="A31" s="56" t="s">
        <v>39</v>
      </c>
      <c r="B31" s="2">
        <f t="shared" si="0"/>
        <v>29</v>
      </c>
      <c r="C31" s="154" t="s">
        <v>676</v>
      </c>
      <c r="D31" s="154" t="s">
        <v>155</v>
      </c>
      <c r="E31" s="155" t="s">
        <v>587</v>
      </c>
      <c r="F31" s="155" t="s">
        <v>177</v>
      </c>
      <c r="G31" s="234">
        <v>5</v>
      </c>
      <c r="H31" s="156">
        <v>45766</v>
      </c>
      <c r="I31" s="157" t="s">
        <v>54</v>
      </c>
      <c r="J31" s="157" t="s">
        <v>71</v>
      </c>
      <c r="K31" s="158"/>
      <c r="L31" s="78">
        <f t="shared" si="1"/>
        <v>44433</v>
      </c>
      <c r="M31" s="39">
        <f t="shared" si="2"/>
        <v>29</v>
      </c>
      <c r="N31" s="39" t="str">
        <f t="shared" si="3"/>
        <v/>
      </c>
      <c r="R31" s="77"/>
    </row>
    <row r="32" spans="1:18" ht="21" customHeight="1">
      <c r="A32" s="56" t="s">
        <v>39</v>
      </c>
      <c r="B32" s="2">
        <f t="shared" si="0"/>
        <v>30</v>
      </c>
      <c r="C32" s="154" t="s">
        <v>677</v>
      </c>
      <c r="D32" s="154" t="s">
        <v>155</v>
      </c>
      <c r="E32" s="155" t="s">
        <v>678</v>
      </c>
      <c r="F32" s="155" t="s">
        <v>57</v>
      </c>
      <c r="G32" s="234">
        <v>1</v>
      </c>
      <c r="H32" s="156">
        <v>45920</v>
      </c>
      <c r="I32" s="157" t="s">
        <v>60</v>
      </c>
      <c r="J32" s="157" t="s">
        <v>52</v>
      </c>
      <c r="K32" s="158"/>
      <c r="L32" s="78">
        <f t="shared" si="1"/>
        <v>44434</v>
      </c>
      <c r="M32" s="39">
        <f t="shared" si="2"/>
        <v>30</v>
      </c>
      <c r="N32" s="39" t="str">
        <f t="shared" si="3"/>
        <v/>
      </c>
      <c r="R32" s="77"/>
    </row>
    <row r="33" spans="1:18" ht="21" customHeight="1">
      <c r="A33" s="56" t="s">
        <v>39</v>
      </c>
      <c r="B33" s="2">
        <f t="shared" si="0"/>
        <v>31</v>
      </c>
      <c r="C33" s="154" t="s">
        <v>679</v>
      </c>
      <c r="D33" s="154" t="s">
        <v>155</v>
      </c>
      <c r="E33" s="155" t="s">
        <v>680</v>
      </c>
      <c r="F33" s="155" t="s">
        <v>66</v>
      </c>
      <c r="G33" s="234">
        <v>1</v>
      </c>
      <c r="H33" s="156">
        <v>45787</v>
      </c>
      <c r="I33" s="157" t="s">
        <v>130</v>
      </c>
      <c r="J33" s="157" t="s">
        <v>52</v>
      </c>
      <c r="K33" s="158"/>
      <c r="L33" s="78">
        <f t="shared" si="1"/>
        <v>44494</v>
      </c>
      <c r="M33" s="39">
        <f t="shared" si="2"/>
        <v>31</v>
      </c>
      <c r="N33" s="39" t="str">
        <f t="shared" si="3"/>
        <v/>
      </c>
      <c r="R33" s="77"/>
    </row>
    <row r="34" spans="1:18" ht="21" customHeight="1">
      <c r="A34" s="56" t="s">
        <v>39</v>
      </c>
      <c r="B34" s="2">
        <f t="shared" si="0"/>
        <v>32</v>
      </c>
      <c r="C34" s="154" t="s">
        <v>681</v>
      </c>
      <c r="D34" s="154" t="s">
        <v>155</v>
      </c>
      <c r="E34" s="155" t="s">
        <v>555</v>
      </c>
      <c r="F34" s="155" t="s">
        <v>170</v>
      </c>
      <c r="G34" s="234">
        <v>4</v>
      </c>
      <c r="H34" s="156">
        <v>45787</v>
      </c>
      <c r="I34" s="157" t="s">
        <v>130</v>
      </c>
      <c r="J34" s="157" t="s">
        <v>52</v>
      </c>
      <c r="K34" s="158"/>
      <c r="L34" s="78">
        <f t="shared" si="1"/>
        <v>44515</v>
      </c>
      <c r="M34" s="39">
        <f t="shared" si="2"/>
        <v>32</v>
      </c>
      <c r="N34" s="39" t="str">
        <f t="shared" si="3"/>
        <v/>
      </c>
      <c r="R34" s="77"/>
    </row>
    <row r="35" spans="1:18" ht="21" customHeight="1">
      <c r="A35" s="56" t="s">
        <v>39</v>
      </c>
      <c r="B35" s="2">
        <f t="shared" si="0"/>
        <v>33</v>
      </c>
      <c r="C35" s="154" t="s">
        <v>682</v>
      </c>
      <c r="D35" s="154" t="s">
        <v>155</v>
      </c>
      <c r="E35" s="155" t="s">
        <v>683</v>
      </c>
      <c r="F35" s="155" t="s">
        <v>51</v>
      </c>
      <c r="G35" s="234">
        <v>3</v>
      </c>
      <c r="H35" s="156">
        <v>45920</v>
      </c>
      <c r="I35" s="157" t="s">
        <v>60</v>
      </c>
      <c r="J35" s="157" t="s">
        <v>52</v>
      </c>
      <c r="K35" s="158"/>
      <c r="L35" s="78">
        <f t="shared" si="1"/>
        <v>44537</v>
      </c>
      <c r="M35" s="39">
        <f t="shared" si="2"/>
        <v>33</v>
      </c>
      <c r="N35" s="39" t="str">
        <f t="shared" si="3"/>
        <v/>
      </c>
      <c r="R35" s="77"/>
    </row>
    <row r="36" spans="1:18" ht="21" customHeight="1">
      <c r="A36" s="56" t="s">
        <v>39</v>
      </c>
      <c r="B36" s="2">
        <f>RANK(L36,L:L,1)</f>
        <v>34</v>
      </c>
      <c r="C36" s="154" t="s">
        <v>684</v>
      </c>
      <c r="D36" s="154" t="s">
        <v>155</v>
      </c>
      <c r="E36" s="155" t="s">
        <v>685</v>
      </c>
      <c r="F36" s="155" t="s">
        <v>180</v>
      </c>
      <c r="G36" s="234">
        <v>6</v>
      </c>
      <c r="H36" s="156">
        <v>45920</v>
      </c>
      <c r="I36" s="157" t="s">
        <v>60</v>
      </c>
      <c r="J36" s="157" t="s">
        <v>52</v>
      </c>
      <c r="K36" s="158"/>
      <c r="L36" s="78">
        <f t="shared" si="1"/>
        <v>44783</v>
      </c>
      <c r="M36" s="39">
        <f t="shared" si="2"/>
        <v>34</v>
      </c>
      <c r="N36" s="39" t="str">
        <f t="shared" si="3"/>
        <v/>
      </c>
      <c r="R36" s="77"/>
    </row>
    <row r="37" spans="1:18" ht="21" customHeight="1">
      <c r="A37" s="56" t="s">
        <v>39</v>
      </c>
      <c r="B37" s="2">
        <f t="shared" si="0"/>
        <v>35</v>
      </c>
      <c r="C37" s="154" t="s">
        <v>686</v>
      </c>
      <c r="D37" s="154" t="s">
        <v>155</v>
      </c>
      <c r="E37" s="155" t="s">
        <v>613</v>
      </c>
      <c r="F37" s="155" t="s">
        <v>166</v>
      </c>
      <c r="G37" s="234">
        <v>6</v>
      </c>
      <c r="H37" s="156">
        <v>45920</v>
      </c>
      <c r="I37" s="157" t="s">
        <v>60</v>
      </c>
      <c r="J37" s="157" t="s">
        <v>52</v>
      </c>
      <c r="K37" s="158"/>
      <c r="L37" s="78">
        <f t="shared" si="1"/>
        <v>44924</v>
      </c>
      <c r="M37" s="39">
        <f t="shared" si="2"/>
        <v>35</v>
      </c>
      <c r="N37" s="39" t="str">
        <f t="shared" si="3"/>
        <v/>
      </c>
      <c r="R37" s="77"/>
    </row>
    <row r="38" spans="1:18" ht="21" customHeight="1">
      <c r="A38" s="56" t="s">
        <v>39</v>
      </c>
      <c r="B38" s="2">
        <f t="shared" si="0"/>
        <v>36</v>
      </c>
      <c r="C38" s="154" t="s">
        <v>687</v>
      </c>
      <c r="D38" s="154" t="s">
        <v>155</v>
      </c>
      <c r="E38" s="155" t="s">
        <v>688</v>
      </c>
      <c r="F38" s="155" t="s">
        <v>51</v>
      </c>
      <c r="G38" s="234">
        <v>3</v>
      </c>
      <c r="H38" s="156">
        <v>45850</v>
      </c>
      <c r="I38" s="157" t="s">
        <v>314</v>
      </c>
      <c r="J38" s="157" t="s">
        <v>52</v>
      </c>
      <c r="K38" s="158"/>
      <c r="L38" s="78">
        <f t="shared" si="1"/>
        <v>44999</v>
      </c>
      <c r="M38" s="39">
        <f t="shared" si="2"/>
        <v>36</v>
      </c>
      <c r="N38" s="39" t="str">
        <f t="shared" si="3"/>
        <v/>
      </c>
      <c r="R38" s="77"/>
    </row>
    <row r="39" spans="1:18" ht="21" customHeight="1">
      <c r="A39" s="56" t="s">
        <v>39</v>
      </c>
      <c r="B39" s="2">
        <f t="shared" si="0"/>
        <v>37</v>
      </c>
      <c r="C39" s="154" t="s">
        <v>689</v>
      </c>
      <c r="D39" s="154" t="s">
        <v>155</v>
      </c>
      <c r="E39" s="155" t="s">
        <v>690</v>
      </c>
      <c r="F39" s="155" t="s">
        <v>300</v>
      </c>
      <c r="G39" s="234">
        <v>4</v>
      </c>
      <c r="H39" s="156">
        <v>45899</v>
      </c>
      <c r="I39" s="157" t="s">
        <v>100</v>
      </c>
      <c r="J39" s="157" t="s">
        <v>55</v>
      </c>
      <c r="K39" s="158"/>
      <c r="L39" s="78">
        <f t="shared" si="1"/>
        <v>45021</v>
      </c>
      <c r="M39" s="39">
        <f t="shared" si="2"/>
        <v>37</v>
      </c>
      <c r="N39" s="39" t="str">
        <f t="shared" si="3"/>
        <v/>
      </c>
      <c r="R39" s="77"/>
    </row>
    <row r="40" spans="1:18" ht="21" customHeight="1">
      <c r="A40" s="56" t="s">
        <v>39</v>
      </c>
      <c r="B40" s="2">
        <f t="shared" si="0"/>
        <v>38</v>
      </c>
      <c r="C40" s="154" t="s">
        <v>691</v>
      </c>
      <c r="D40" s="154" t="s">
        <v>155</v>
      </c>
      <c r="E40" s="155" t="s">
        <v>623</v>
      </c>
      <c r="F40" s="155" t="s">
        <v>171</v>
      </c>
      <c r="G40" s="234">
        <v>3</v>
      </c>
      <c r="H40" s="156">
        <v>45920</v>
      </c>
      <c r="I40" s="157" t="s">
        <v>60</v>
      </c>
      <c r="J40" s="157" t="s">
        <v>52</v>
      </c>
      <c r="K40" s="158"/>
      <c r="L40" s="78">
        <f t="shared" si="1"/>
        <v>45034</v>
      </c>
      <c r="M40" s="39">
        <f t="shared" si="2"/>
        <v>38</v>
      </c>
      <c r="N40" s="39" t="str">
        <f t="shared" si="3"/>
        <v/>
      </c>
      <c r="R40" s="77"/>
    </row>
    <row r="41" spans="1:18" ht="21" customHeight="1">
      <c r="A41" s="56" t="s">
        <v>39</v>
      </c>
      <c r="B41" s="2">
        <f t="shared" si="0"/>
        <v>39</v>
      </c>
      <c r="C41" s="154" t="s">
        <v>692</v>
      </c>
      <c r="D41" s="154" t="s">
        <v>155</v>
      </c>
      <c r="E41" s="155" t="s">
        <v>693</v>
      </c>
      <c r="F41" s="155" t="s">
        <v>169</v>
      </c>
      <c r="G41" s="234">
        <v>3</v>
      </c>
      <c r="H41" s="156">
        <v>45899</v>
      </c>
      <c r="I41" s="157" t="s">
        <v>100</v>
      </c>
      <c r="J41" s="157" t="s">
        <v>97</v>
      </c>
      <c r="K41" s="158"/>
      <c r="L41" s="78">
        <f t="shared" si="1"/>
        <v>45037</v>
      </c>
      <c r="M41" s="39">
        <f t="shared" si="2"/>
        <v>39</v>
      </c>
      <c r="N41" s="39" t="str">
        <f t="shared" si="3"/>
        <v/>
      </c>
      <c r="R41" s="77"/>
    </row>
    <row r="42" spans="1:18" ht="21" customHeight="1">
      <c r="A42" s="56" t="s">
        <v>39</v>
      </c>
      <c r="B42" s="2">
        <f t="shared" si="0"/>
        <v>40</v>
      </c>
      <c r="C42" s="154" t="s">
        <v>694</v>
      </c>
      <c r="D42" s="154" t="s">
        <v>155</v>
      </c>
      <c r="E42" s="155" t="s">
        <v>695</v>
      </c>
      <c r="F42" s="155" t="s">
        <v>300</v>
      </c>
      <c r="G42" s="234">
        <v>4</v>
      </c>
      <c r="H42" s="156">
        <v>45850</v>
      </c>
      <c r="I42" s="157" t="s">
        <v>314</v>
      </c>
      <c r="J42" s="157" t="s">
        <v>52</v>
      </c>
      <c r="K42" s="158"/>
      <c r="L42" s="78">
        <f t="shared" si="1"/>
        <v>45073</v>
      </c>
      <c r="M42" s="39">
        <f t="shared" si="2"/>
        <v>40</v>
      </c>
      <c r="N42" s="39" t="str">
        <f t="shared" si="3"/>
        <v/>
      </c>
      <c r="R42" s="77"/>
    </row>
    <row r="43" spans="1:18" ht="21" customHeight="1">
      <c r="A43" s="56" t="s">
        <v>39</v>
      </c>
      <c r="B43" s="2">
        <f t="shared" si="0"/>
        <v>41</v>
      </c>
      <c r="C43" s="154" t="s">
        <v>696</v>
      </c>
      <c r="D43" s="154" t="s">
        <v>155</v>
      </c>
      <c r="E43" s="155" t="s">
        <v>697</v>
      </c>
      <c r="F43" s="172" t="s">
        <v>169</v>
      </c>
      <c r="G43" s="235">
        <v>3</v>
      </c>
      <c r="H43" s="156">
        <v>45850</v>
      </c>
      <c r="I43" s="174" t="s">
        <v>314</v>
      </c>
      <c r="J43" s="176" t="s">
        <v>52</v>
      </c>
      <c r="K43" s="175"/>
      <c r="L43" s="78">
        <f t="shared" si="1"/>
        <v>45108</v>
      </c>
      <c r="M43" s="39">
        <f t="shared" si="2"/>
        <v>41</v>
      </c>
      <c r="N43" s="39" t="str">
        <f t="shared" si="3"/>
        <v/>
      </c>
      <c r="R43" s="77"/>
    </row>
    <row r="44" spans="1:18" ht="21" customHeight="1">
      <c r="A44" s="56" t="s">
        <v>39</v>
      </c>
      <c r="B44" s="2">
        <f t="shared" si="0"/>
        <v>42</v>
      </c>
      <c r="C44" s="170" t="s">
        <v>698</v>
      </c>
      <c r="D44" s="170" t="s">
        <v>155</v>
      </c>
      <c r="E44" s="171" t="s">
        <v>699</v>
      </c>
      <c r="F44" s="222" t="s">
        <v>173</v>
      </c>
      <c r="G44" s="236">
        <v>1</v>
      </c>
      <c r="H44" s="173">
        <v>45920</v>
      </c>
      <c r="I44" s="223" t="s">
        <v>60</v>
      </c>
      <c r="J44" s="176" t="s">
        <v>52</v>
      </c>
      <c r="K44" s="224"/>
      <c r="L44" s="78">
        <f t="shared" si="1"/>
        <v>45168</v>
      </c>
      <c r="M44" s="39">
        <f t="shared" si="2"/>
        <v>42</v>
      </c>
      <c r="N44" s="39" t="str">
        <f t="shared" si="3"/>
        <v/>
      </c>
      <c r="R44" s="77"/>
    </row>
    <row r="45" spans="1:18" ht="21" customHeight="1">
      <c r="A45" s="56" t="s">
        <v>39</v>
      </c>
      <c r="B45" s="2">
        <f t="shared" si="0"/>
        <v>43</v>
      </c>
      <c r="C45" s="170" t="s">
        <v>700</v>
      </c>
      <c r="D45" s="170" t="s">
        <v>155</v>
      </c>
      <c r="E45" s="171" t="s">
        <v>701</v>
      </c>
      <c r="F45" s="171" t="s">
        <v>173</v>
      </c>
      <c r="G45" s="236">
        <v>1</v>
      </c>
      <c r="H45" s="173">
        <v>45781</v>
      </c>
      <c r="I45" s="176" t="s">
        <v>318</v>
      </c>
      <c r="J45" s="176" t="s">
        <v>313</v>
      </c>
      <c r="K45" s="192"/>
      <c r="L45" s="78">
        <f t="shared" ref="L45:L49" si="4">CHOOSE(LEN(C45),,,,,,,VALUE(CONCATENATE(LEFT(C45,1),MID(C45,3,2),RIGHT(C45,2))),VALUE(CONCATENATE(LEFT(C45,2),MID(C45,4,2),RIGHT(C45,2))))</f>
        <v>45242</v>
      </c>
      <c r="M45" s="39">
        <f t="shared" si="2"/>
        <v>43</v>
      </c>
      <c r="N45" s="39" t="str">
        <f t="shared" ref="N45:N49" si="5">IF(M45=B45,"","dame")</f>
        <v/>
      </c>
      <c r="R45" s="77"/>
    </row>
    <row r="46" spans="1:18" ht="21" customHeight="1">
      <c r="A46" s="56" t="s">
        <v>39</v>
      </c>
      <c r="B46" s="2">
        <f>RANK(L46,L:L,1)</f>
        <v>44</v>
      </c>
      <c r="C46" s="170" t="s">
        <v>702</v>
      </c>
      <c r="D46" s="170" t="s">
        <v>155</v>
      </c>
      <c r="E46" s="171" t="s">
        <v>703</v>
      </c>
      <c r="F46" s="171" t="s">
        <v>51</v>
      </c>
      <c r="G46" s="236">
        <v>3</v>
      </c>
      <c r="H46" s="173">
        <v>45928</v>
      </c>
      <c r="I46" s="176" t="s">
        <v>704</v>
      </c>
      <c r="J46" s="176" t="s">
        <v>705</v>
      </c>
      <c r="K46" s="192"/>
      <c r="L46" s="78">
        <f t="shared" si="4"/>
        <v>45321</v>
      </c>
      <c r="M46" s="39">
        <f t="shared" si="2"/>
        <v>44</v>
      </c>
      <c r="N46" s="39" t="str">
        <f t="shared" si="5"/>
        <v/>
      </c>
      <c r="R46" s="77"/>
    </row>
    <row r="47" spans="1:18" ht="21" customHeight="1">
      <c r="A47" s="56" t="s">
        <v>39</v>
      </c>
      <c r="B47" s="2">
        <f t="shared" si="0"/>
        <v>45</v>
      </c>
      <c r="C47" s="170" t="s">
        <v>706</v>
      </c>
      <c r="D47" s="170" t="s">
        <v>155</v>
      </c>
      <c r="E47" s="171" t="s">
        <v>707</v>
      </c>
      <c r="F47" s="171" t="s">
        <v>186</v>
      </c>
      <c r="G47" s="236">
        <v>6</v>
      </c>
      <c r="H47" s="173">
        <v>45881</v>
      </c>
      <c r="I47" s="176" t="s">
        <v>317</v>
      </c>
      <c r="J47" s="176" t="s">
        <v>71</v>
      </c>
      <c r="K47" s="192"/>
      <c r="L47" s="78">
        <f t="shared" si="4"/>
        <v>45339</v>
      </c>
      <c r="M47" s="39">
        <f t="shared" si="2"/>
        <v>45</v>
      </c>
      <c r="N47" s="39" t="str">
        <f t="shared" si="5"/>
        <v/>
      </c>
      <c r="R47" s="77"/>
    </row>
    <row r="48" spans="1:18" ht="21" customHeight="1">
      <c r="A48" s="56" t="s">
        <v>39</v>
      </c>
      <c r="B48" s="2">
        <f t="shared" si="0"/>
        <v>46</v>
      </c>
      <c r="C48" s="170" t="s">
        <v>708</v>
      </c>
      <c r="D48" s="170" t="s">
        <v>155</v>
      </c>
      <c r="E48" s="171" t="s">
        <v>573</v>
      </c>
      <c r="F48" s="171" t="s">
        <v>93</v>
      </c>
      <c r="G48" s="236">
        <v>6</v>
      </c>
      <c r="H48" s="173">
        <v>45850</v>
      </c>
      <c r="I48" s="176" t="s">
        <v>314</v>
      </c>
      <c r="J48" s="176" t="s">
        <v>52</v>
      </c>
      <c r="K48" s="192"/>
      <c r="L48" s="78">
        <f t="shared" si="4"/>
        <v>45374</v>
      </c>
      <c r="M48" s="39">
        <f t="shared" si="2"/>
        <v>46</v>
      </c>
      <c r="N48" s="39" t="str">
        <f t="shared" si="5"/>
        <v/>
      </c>
      <c r="R48" s="77"/>
    </row>
    <row r="49" spans="1:18" ht="21" customHeight="1">
      <c r="A49" s="56" t="s">
        <v>39</v>
      </c>
      <c r="B49" s="2">
        <f t="shared" si="0"/>
        <v>47</v>
      </c>
      <c r="C49" s="170" t="s">
        <v>709</v>
      </c>
      <c r="D49" s="170" t="s">
        <v>155</v>
      </c>
      <c r="E49" s="171" t="s">
        <v>548</v>
      </c>
      <c r="F49" s="171" t="s">
        <v>175</v>
      </c>
      <c r="G49" s="236">
        <v>6</v>
      </c>
      <c r="H49" s="173">
        <v>45850</v>
      </c>
      <c r="I49" s="176" t="s">
        <v>314</v>
      </c>
      <c r="J49" s="176" t="s">
        <v>52</v>
      </c>
      <c r="K49" s="192"/>
      <c r="L49" s="78">
        <f t="shared" si="4"/>
        <v>45406</v>
      </c>
      <c r="M49" s="39">
        <f t="shared" si="2"/>
        <v>47</v>
      </c>
      <c r="N49" s="39" t="str">
        <f t="shared" si="5"/>
        <v/>
      </c>
      <c r="R49" s="77"/>
    </row>
    <row r="50" spans="1:18" ht="21" customHeight="1">
      <c r="A50" s="56" t="s">
        <v>39</v>
      </c>
      <c r="B50" s="2">
        <f t="shared" si="0"/>
        <v>48</v>
      </c>
      <c r="C50" s="170" t="s">
        <v>710</v>
      </c>
      <c r="D50" s="170" t="s">
        <v>155</v>
      </c>
      <c r="E50" s="171" t="s">
        <v>711</v>
      </c>
      <c r="F50" s="171" t="s">
        <v>300</v>
      </c>
      <c r="G50" s="236">
        <v>4</v>
      </c>
      <c r="H50" s="173">
        <v>45850</v>
      </c>
      <c r="I50" s="176" t="s">
        <v>314</v>
      </c>
      <c r="J50" s="176" t="s">
        <v>52</v>
      </c>
      <c r="K50" s="192"/>
      <c r="L50" s="78">
        <f t="shared" ref="L50:L73" si="6">CHOOSE(LEN(C50),,,,,,,VALUE(CONCATENATE(LEFT(C50,1),MID(C50,3,2),RIGHT(C50,2))),VALUE(CONCATENATE(LEFT(C50,2),MID(C50,4,2),RIGHT(C50,2))))</f>
        <v>45498</v>
      </c>
      <c r="M50" s="39">
        <f t="shared" si="2"/>
        <v>48</v>
      </c>
      <c r="N50" s="39" t="str">
        <f t="shared" ref="N50:N53" si="7">IF(M50=B50,"","dame")</f>
        <v/>
      </c>
      <c r="R50" s="77"/>
    </row>
    <row r="51" spans="1:18" ht="21" customHeight="1">
      <c r="A51" s="56" t="s">
        <v>39</v>
      </c>
      <c r="B51" s="2">
        <f t="shared" si="0"/>
        <v>49</v>
      </c>
      <c r="C51" s="170" t="s">
        <v>712</v>
      </c>
      <c r="D51" s="170" t="s">
        <v>155</v>
      </c>
      <c r="E51" s="171" t="s">
        <v>713</v>
      </c>
      <c r="F51" s="171" t="s">
        <v>173</v>
      </c>
      <c r="G51" s="236">
        <v>1</v>
      </c>
      <c r="H51" s="173">
        <v>45920</v>
      </c>
      <c r="I51" s="176" t="s">
        <v>60</v>
      </c>
      <c r="J51" s="176" t="s">
        <v>52</v>
      </c>
      <c r="K51" s="192"/>
      <c r="L51" s="78">
        <f t="shared" si="6"/>
        <v>45559</v>
      </c>
      <c r="M51" s="39">
        <f t="shared" si="2"/>
        <v>49</v>
      </c>
      <c r="N51" s="39" t="str">
        <f t="shared" si="7"/>
        <v/>
      </c>
      <c r="R51" s="77"/>
    </row>
    <row r="52" spans="1:18" ht="21" customHeight="1">
      <c r="A52" s="56" t="s">
        <v>39</v>
      </c>
      <c r="B52" s="4">
        <f>RANK(L52,L:L,1)</f>
        <v>50</v>
      </c>
      <c r="C52" s="193" t="s">
        <v>714</v>
      </c>
      <c r="D52" s="193" t="s">
        <v>155</v>
      </c>
      <c r="E52" s="194" t="s">
        <v>431</v>
      </c>
      <c r="F52" s="194" t="s">
        <v>172</v>
      </c>
      <c r="G52" s="237">
        <v>4</v>
      </c>
      <c r="H52" s="195">
        <v>45781</v>
      </c>
      <c r="I52" s="196" t="s">
        <v>401</v>
      </c>
      <c r="J52" s="196" t="s">
        <v>52</v>
      </c>
      <c r="K52" s="197"/>
      <c r="L52" s="78">
        <f t="shared" si="6"/>
        <v>45567</v>
      </c>
      <c r="M52" s="39">
        <f t="shared" si="2"/>
        <v>50</v>
      </c>
      <c r="N52" s="39" t="str">
        <f t="shared" si="7"/>
        <v/>
      </c>
      <c r="R52" s="77"/>
    </row>
    <row r="53" spans="1:18" ht="17.25">
      <c r="A53" s="56" t="s">
        <v>39</v>
      </c>
      <c r="B53" s="40">
        <f>RANK(L53,L:L,1)</f>
        <v>51</v>
      </c>
      <c r="C53" s="30" t="s">
        <v>715</v>
      </c>
      <c r="D53" s="40" t="s">
        <v>155</v>
      </c>
      <c r="E53" s="240" t="s">
        <v>716</v>
      </c>
      <c r="F53" s="240" t="s">
        <v>186</v>
      </c>
      <c r="G53" s="40">
        <v>6</v>
      </c>
      <c r="H53" s="67">
        <v>45766</v>
      </c>
      <c r="I53" s="39" t="s">
        <v>54</v>
      </c>
      <c r="J53" s="39" t="s">
        <v>71</v>
      </c>
      <c r="L53" s="78">
        <f t="shared" si="6"/>
        <v>45585</v>
      </c>
      <c r="M53" s="39">
        <f t="shared" si="2"/>
        <v>51</v>
      </c>
      <c r="N53" s="39" t="str">
        <f t="shared" si="7"/>
        <v/>
      </c>
    </row>
    <row r="54" spans="1:18" ht="17.25">
      <c r="A54" s="56" t="s">
        <v>39</v>
      </c>
      <c r="B54" s="40">
        <f t="shared" ref="B54:B73" si="8">RANK(L54,L:L,1)</f>
        <v>52</v>
      </c>
      <c r="C54" s="30" t="s">
        <v>717</v>
      </c>
      <c r="D54" s="40" t="s">
        <v>155</v>
      </c>
      <c r="E54" s="240" t="s">
        <v>718</v>
      </c>
      <c r="F54" s="240" t="s">
        <v>105</v>
      </c>
      <c r="G54" s="40">
        <v>5</v>
      </c>
      <c r="H54" s="67">
        <v>45787</v>
      </c>
      <c r="I54" s="39" t="s">
        <v>130</v>
      </c>
      <c r="J54" s="39" t="s">
        <v>52</v>
      </c>
      <c r="L54" s="78">
        <f t="shared" si="6"/>
        <v>45597</v>
      </c>
      <c r="M54" s="39">
        <f t="shared" si="2"/>
        <v>52</v>
      </c>
      <c r="N54" s="39" t="str">
        <f t="shared" si="3"/>
        <v/>
      </c>
    </row>
    <row r="55" spans="1:18" ht="17.25">
      <c r="A55" s="56" t="s">
        <v>39</v>
      </c>
      <c r="B55" s="40">
        <f t="shared" si="8"/>
        <v>53</v>
      </c>
      <c r="C55" s="30" t="s">
        <v>719</v>
      </c>
      <c r="D55" s="40" t="s">
        <v>155</v>
      </c>
      <c r="E55" s="240" t="s">
        <v>521</v>
      </c>
      <c r="F55" s="240" t="s">
        <v>101</v>
      </c>
      <c r="G55" s="40">
        <v>6</v>
      </c>
      <c r="H55" s="67">
        <v>45850</v>
      </c>
      <c r="I55" s="39" t="s">
        <v>314</v>
      </c>
      <c r="J55" s="39" t="s">
        <v>52</v>
      </c>
      <c r="L55" s="78">
        <f t="shared" si="6"/>
        <v>45599</v>
      </c>
      <c r="M55" s="39">
        <f t="shared" si="2"/>
        <v>53</v>
      </c>
      <c r="N55" s="39" t="str">
        <f t="shared" si="3"/>
        <v/>
      </c>
    </row>
    <row r="56" spans="1:18" ht="17.25">
      <c r="A56" s="56" t="s">
        <v>39</v>
      </c>
      <c r="B56" s="40">
        <f t="shared" si="8"/>
        <v>54</v>
      </c>
      <c r="C56" s="30" t="s">
        <v>720</v>
      </c>
      <c r="D56" s="40" t="s">
        <v>155</v>
      </c>
      <c r="E56" s="240" t="s">
        <v>569</v>
      </c>
      <c r="F56" s="240" t="s">
        <v>51</v>
      </c>
      <c r="G56" s="40">
        <v>3</v>
      </c>
      <c r="H56" s="67">
        <v>45850</v>
      </c>
      <c r="I56" s="39" t="s">
        <v>314</v>
      </c>
      <c r="J56" s="39" t="s">
        <v>52</v>
      </c>
      <c r="L56" s="78">
        <f t="shared" si="6"/>
        <v>45618</v>
      </c>
      <c r="M56" s="39">
        <f t="shared" si="2"/>
        <v>54</v>
      </c>
      <c r="N56" s="39" t="str">
        <f t="shared" si="3"/>
        <v/>
      </c>
    </row>
    <row r="57" spans="1:18" ht="17.25">
      <c r="A57" s="56" t="s">
        <v>39</v>
      </c>
      <c r="B57" s="40">
        <f t="shared" si="8"/>
        <v>55</v>
      </c>
      <c r="C57" s="30" t="s">
        <v>721</v>
      </c>
      <c r="D57" s="40" t="s">
        <v>155</v>
      </c>
      <c r="E57" s="240" t="s">
        <v>601</v>
      </c>
      <c r="F57" s="240" t="s">
        <v>79</v>
      </c>
      <c r="G57" s="40">
        <v>3</v>
      </c>
      <c r="H57" s="67">
        <v>45948</v>
      </c>
      <c r="I57" s="39" t="s">
        <v>722</v>
      </c>
      <c r="J57" s="39" t="s">
        <v>313</v>
      </c>
      <c r="L57" s="78">
        <f t="shared" si="6"/>
        <v>45626</v>
      </c>
      <c r="M57" s="39">
        <f t="shared" si="2"/>
        <v>55</v>
      </c>
      <c r="N57" s="39" t="str">
        <f t="shared" si="3"/>
        <v/>
      </c>
    </row>
    <row r="58" spans="1:18" ht="17.25">
      <c r="A58" s="56" t="s">
        <v>39</v>
      </c>
      <c r="B58" s="40">
        <f t="shared" si="8"/>
        <v>56</v>
      </c>
      <c r="C58" s="30" t="s">
        <v>723</v>
      </c>
      <c r="D58" s="40" t="s">
        <v>155</v>
      </c>
      <c r="E58" s="240" t="s">
        <v>617</v>
      </c>
      <c r="F58" s="240" t="s">
        <v>171</v>
      </c>
      <c r="G58" s="40">
        <v>3</v>
      </c>
      <c r="H58" s="67">
        <v>45766</v>
      </c>
      <c r="I58" s="39" t="s">
        <v>54</v>
      </c>
      <c r="J58" s="39" t="s">
        <v>97</v>
      </c>
      <c r="L58" s="78">
        <f t="shared" si="6"/>
        <v>45634</v>
      </c>
      <c r="M58" s="39">
        <f t="shared" si="2"/>
        <v>56</v>
      </c>
    </row>
    <row r="59" spans="1:18" ht="17.25">
      <c r="A59" s="56" t="s">
        <v>39</v>
      </c>
      <c r="B59" s="40">
        <f t="shared" si="8"/>
        <v>57</v>
      </c>
      <c r="C59" s="30" t="s">
        <v>724</v>
      </c>
      <c r="D59" s="40" t="s">
        <v>155</v>
      </c>
      <c r="E59" s="240" t="s">
        <v>725</v>
      </c>
      <c r="F59" s="240" t="s">
        <v>51</v>
      </c>
      <c r="G59" s="40">
        <v>3</v>
      </c>
      <c r="H59" s="67">
        <v>45928</v>
      </c>
      <c r="I59" s="39" t="s">
        <v>704</v>
      </c>
      <c r="J59" s="39" t="s">
        <v>705</v>
      </c>
      <c r="L59" s="78">
        <f t="shared" si="6"/>
        <v>45659</v>
      </c>
      <c r="M59" s="39">
        <f t="shared" si="2"/>
        <v>57</v>
      </c>
    </row>
    <row r="60" spans="1:18" ht="17.25">
      <c r="A60" s="56" t="s">
        <v>39</v>
      </c>
      <c r="B60" s="40">
        <f t="shared" si="8"/>
        <v>58</v>
      </c>
      <c r="C60" s="30" t="s">
        <v>726</v>
      </c>
      <c r="D60" s="40" t="s">
        <v>155</v>
      </c>
      <c r="E60" s="240" t="s">
        <v>727</v>
      </c>
      <c r="F60" s="240" t="s">
        <v>300</v>
      </c>
      <c r="G60" s="40">
        <v>4</v>
      </c>
      <c r="H60" s="67">
        <v>45850</v>
      </c>
      <c r="I60" s="39" t="s">
        <v>314</v>
      </c>
      <c r="J60" s="39" t="s">
        <v>52</v>
      </c>
      <c r="L60" s="78">
        <f t="shared" si="6"/>
        <v>45661</v>
      </c>
      <c r="M60" s="39">
        <f t="shared" si="2"/>
        <v>58</v>
      </c>
    </row>
    <row r="61" spans="1:18" ht="17.25">
      <c r="A61" s="56" t="s">
        <v>39</v>
      </c>
      <c r="B61" s="40">
        <f t="shared" si="8"/>
        <v>59</v>
      </c>
      <c r="C61" s="30" t="s">
        <v>728</v>
      </c>
      <c r="D61" s="40" t="s">
        <v>155</v>
      </c>
      <c r="E61" s="240" t="s">
        <v>729</v>
      </c>
      <c r="F61" s="240" t="s">
        <v>169</v>
      </c>
      <c r="G61" s="40">
        <v>3</v>
      </c>
      <c r="H61" s="67">
        <v>45850</v>
      </c>
      <c r="I61" s="39" t="s">
        <v>314</v>
      </c>
      <c r="J61" s="39" t="s">
        <v>52</v>
      </c>
      <c r="L61" s="78">
        <f t="shared" si="6"/>
        <v>45675</v>
      </c>
      <c r="M61" s="39">
        <f t="shared" si="2"/>
        <v>59</v>
      </c>
    </row>
    <row r="62" spans="1:18" ht="17.25">
      <c r="A62" s="56" t="s">
        <v>39</v>
      </c>
      <c r="B62" s="40">
        <f t="shared" si="8"/>
        <v>60</v>
      </c>
      <c r="C62" s="30" t="s">
        <v>730</v>
      </c>
      <c r="D62" s="40" t="s">
        <v>155</v>
      </c>
      <c r="E62" s="240" t="s">
        <v>731</v>
      </c>
      <c r="F62" s="240" t="s">
        <v>186</v>
      </c>
      <c r="G62" s="40">
        <v>6</v>
      </c>
      <c r="H62" s="67">
        <v>45920</v>
      </c>
      <c r="I62" s="39" t="s">
        <v>60</v>
      </c>
      <c r="J62" s="39" t="s">
        <v>52</v>
      </c>
      <c r="L62" s="78">
        <f t="shared" si="6"/>
        <v>45687</v>
      </c>
      <c r="M62" s="39">
        <f t="shared" si="2"/>
        <v>60</v>
      </c>
    </row>
    <row r="63" spans="1:18" ht="17.25">
      <c r="A63" s="56" t="s">
        <v>39</v>
      </c>
      <c r="B63" s="40">
        <f t="shared" si="8"/>
        <v>61</v>
      </c>
      <c r="C63" s="30" t="s">
        <v>732</v>
      </c>
      <c r="D63" s="40" t="s">
        <v>155</v>
      </c>
      <c r="E63" s="240" t="s">
        <v>733</v>
      </c>
      <c r="F63" s="240" t="s">
        <v>79</v>
      </c>
      <c r="G63" s="40">
        <v>3</v>
      </c>
      <c r="H63" s="67">
        <v>45984</v>
      </c>
      <c r="I63" s="39" t="s">
        <v>734</v>
      </c>
      <c r="J63" s="39" t="s">
        <v>735</v>
      </c>
      <c r="L63" s="78">
        <f t="shared" si="6"/>
        <v>45697</v>
      </c>
      <c r="M63" s="39">
        <f t="shared" si="2"/>
        <v>61</v>
      </c>
    </row>
    <row r="64" spans="1:18" ht="17.25">
      <c r="A64" s="56" t="s">
        <v>39</v>
      </c>
      <c r="B64" s="40">
        <f t="shared" si="8"/>
        <v>62</v>
      </c>
      <c r="C64" s="30" t="s">
        <v>736</v>
      </c>
      <c r="D64" s="40" t="s">
        <v>155</v>
      </c>
      <c r="E64" s="240" t="s">
        <v>737</v>
      </c>
      <c r="F64" s="240" t="s">
        <v>84</v>
      </c>
      <c r="G64" s="40">
        <v>5</v>
      </c>
      <c r="H64" s="67">
        <v>45920</v>
      </c>
      <c r="I64" s="39" t="s">
        <v>60</v>
      </c>
      <c r="J64" s="39" t="s">
        <v>52</v>
      </c>
      <c r="L64" s="78">
        <f t="shared" si="6"/>
        <v>45735</v>
      </c>
      <c r="M64" s="39">
        <f t="shared" si="2"/>
        <v>62</v>
      </c>
    </row>
    <row r="65" spans="1:13" ht="17.25">
      <c r="A65" s="56" t="s">
        <v>39</v>
      </c>
      <c r="B65" s="40">
        <f t="shared" si="8"/>
        <v>63</v>
      </c>
      <c r="C65" s="30" t="s">
        <v>738</v>
      </c>
      <c r="D65" s="40" t="s">
        <v>155</v>
      </c>
      <c r="E65" s="240" t="s">
        <v>605</v>
      </c>
      <c r="F65" s="240" t="s">
        <v>201</v>
      </c>
      <c r="G65" s="40">
        <v>5</v>
      </c>
      <c r="H65" s="67">
        <v>45787</v>
      </c>
      <c r="I65" s="39" t="s">
        <v>130</v>
      </c>
      <c r="J65" s="39" t="s">
        <v>52</v>
      </c>
      <c r="L65" s="78">
        <f t="shared" si="6"/>
        <v>45787</v>
      </c>
      <c r="M65" s="39">
        <f t="shared" si="2"/>
        <v>63</v>
      </c>
    </row>
    <row r="66" spans="1:13" ht="17.25">
      <c r="A66" s="56" t="s">
        <v>39</v>
      </c>
      <c r="B66" s="40">
        <f t="shared" si="8"/>
        <v>64</v>
      </c>
      <c r="C66" s="30" t="s">
        <v>739</v>
      </c>
      <c r="D66" s="40" t="s">
        <v>155</v>
      </c>
      <c r="E66" s="240" t="s">
        <v>619</v>
      </c>
      <c r="F66" s="240" t="s">
        <v>300</v>
      </c>
      <c r="G66" s="40">
        <v>4</v>
      </c>
      <c r="H66" s="67">
        <v>45850</v>
      </c>
      <c r="I66" s="39" t="s">
        <v>314</v>
      </c>
      <c r="J66" s="39" t="s">
        <v>52</v>
      </c>
      <c r="L66" s="78">
        <f t="shared" si="6"/>
        <v>45822</v>
      </c>
      <c r="M66" s="39">
        <f t="shared" si="2"/>
        <v>64</v>
      </c>
    </row>
    <row r="67" spans="1:13" ht="17.25">
      <c r="A67" s="56" t="s">
        <v>39</v>
      </c>
      <c r="B67" s="40">
        <f t="shared" si="8"/>
        <v>65</v>
      </c>
      <c r="C67" s="30" t="s">
        <v>740</v>
      </c>
      <c r="D67" s="40" t="s">
        <v>155</v>
      </c>
      <c r="E67" s="240" t="s">
        <v>579</v>
      </c>
      <c r="F67" s="240" t="s">
        <v>307</v>
      </c>
      <c r="G67" s="40">
        <v>5</v>
      </c>
      <c r="H67" s="67">
        <v>45888</v>
      </c>
      <c r="I67" s="39" t="s">
        <v>162</v>
      </c>
      <c r="J67" s="39" t="s">
        <v>52</v>
      </c>
      <c r="L67" s="78">
        <f t="shared" si="6"/>
        <v>45835</v>
      </c>
      <c r="M67" s="39">
        <f t="shared" si="2"/>
        <v>65</v>
      </c>
    </row>
    <row r="68" spans="1:13" ht="17.25">
      <c r="A68" s="56" t="s">
        <v>39</v>
      </c>
      <c r="B68" s="40">
        <f t="shared" si="8"/>
        <v>66</v>
      </c>
      <c r="C68" s="30" t="s">
        <v>741</v>
      </c>
      <c r="D68" s="40" t="s">
        <v>155</v>
      </c>
      <c r="E68" s="240" t="s">
        <v>563</v>
      </c>
      <c r="F68" s="240" t="s">
        <v>164</v>
      </c>
      <c r="G68" s="40">
        <v>2</v>
      </c>
      <c r="H68" s="67">
        <v>45787</v>
      </c>
      <c r="I68" s="39" t="s">
        <v>130</v>
      </c>
      <c r="J68" s="39" t="s">
        <v>52</v>
      </c>
      <c r="L68" s="78">
        <f t="shared" si="6"/>
        <v>45907</v>
      </c>
      <c r="M68" s="39">
        <f t="shared" ref="M68:M73" si="9">RANK(L68,L$3:L$100,1)</f>
        <v>66</v>
      </c>
    </row>
    <row r="69" spans="1:13" ht="17.25">
      <c r="A69" s="56" t="s">
        <v>39</v>
      </c>
      <c r="B69" s="40">
        <f t="shared" si="8"/>
        <v>67</v>
      </c>
      <c r="C69" s="30" t="s">
        <v>742</v>
      </c>
      <c r="D69" s="40" t="s">
        <v>155</v>
      </c>
      <c r="E69" s="240" t="s">
        <v>592</v>
      </c>
      <c r="F69" s="240" t="s">
        <v>300</v>
      </c>
      <c r="G69" s="40">
        <v>4</v>
      </c>
      <c r="H69" s="67">
        <v>45830</v>
      </c>
      <c r="I69" s="39" t="s">
        <v>743</v>
      </c>
      <c r="J69" s="39" t="s">
        <v>187</v>
      </c>
      <c r="L69" s="78">
        <f t="shared" si="6"/>
        <v>45909</v>
      </c>
      <c r="M69" s="39">
        <f t="shared" si="9"/>
        <v>67</v>
      </c>
    </row>
    <row r="70" spans="1:13" ht="17.25">
      <c r="A70" s="56" t="s">
        <v>39</v>
      </c>
      <c r="B70" s="40">
        <f t="shared" si="8"/>
        <v>68</v>
      </c>
      <c r="C70" s="30" t="s">
        <v>744</v>
      </c>
      <c r="D70" s="40" t="s">
        <v>155</v>
      </c>
      <c r="E70" s="240" t="s">
        <v>598</v>
      </c>
      <c r="F70" s="240" t="s">
        <v>599</v>
      </c>
      <c r="G70" s="40">
        <v>3</v>
      </c>
      <c r="H70" s="67">
        <v>45899</v>
      </c>
      <c r="I70" s="39" t="s">
        <v>100</v>
      </c>
      <c r="J70" s="39" t="s">
        <v>97</v>
      </c>
      <c r="L70" s="78">
        <f t="shared" si="6"/>
        <v>45927</v>
      </c>
      <c r="M70" s="39">
        <f t="shared" si="9"/>
        <v>68</v>
      </c>
    </row>
    <row r="71" spans="1:13" ht="17.25">
      <c r="A71" s="56" t="s">
        <v>39</v>
      </c>
      <c r="B71" s="40">
        <f t="shared" si="8"/>
        <v>69</v>
      </c>
      <c r="C71" s="30" t="s">
        <v>745</v>
      </c>
      <c r="D71" s="40" t="s">
        <v>155</v>
      </c>
      <c r="E71" s="240" t="s">
        <v>607</v>
      </c>
      <c r="F71" s="240" t="s">
        <v>84</v>
      </c>
      <c r="G71" s="40">
        <v>5</v>
      </c>
      <c r="H71" s="67">
        <v>45899</v>
      </c>
      <c r="I71" s="39" t="s">
        <v>100</v>
      </c>
      <c r="J71" s="39" t="s">
        <v>71</v>
      </c>
      <c r="L71" s="78">
        <f t="shared" si="6"/>
        <v>45956</v>
      </c>
      <c r="M71" s="39">
        <f t="shared" si="9"/>
        <v>69</v>
      </c>
    </row>
    <row r="72" spans="1:13" ht="17.25">
      <c r="A72" s="56" t="s">
        <v>39</v>
      </c>
      <c r="B72" s="40">
        <f t="shared" si="8"/>
        <v>70</v>
      </c>
      <c r="C72" s="30" t="s">
        <v>746</v>
      </c>
      <c r="D72" s="40" t="s">
        <v>155</v>
      </c>
      <c r="E72" s="240" t="s">
        <v>609</v>
      </c>
      <c r="F72" s="240" t="s">
        <v>610</v>
      </c>
      <c r="G72" s="40">
        <v>6</v>
      </c>
      <c r="H72" s="67">
        <v>45899</v>
      </c>
      <c r="I72" s="39" t="s">
        <v>100</v>
      </c>
      <c r="J72" s="39" t="s">
        <v>71</v>
      </c>
      <c r="L72" s="78">
        <f t="shared" si="6"/>
        <v>45977</v>
      </c>
      <c r="M72" s="39">
        <f t="shared" si="9"/>
        <v>70</v>
      </c>
    </row>
    <row r="73" spans="1:13" ht="17.25">
      <c r="A73" s="56" t="s">
        <v>39</v>
      </c>
      <c r="B73" s="40">
        <f t="shared" si="8"/>
        <v>71</v>
      </c>
      <c r="C73" s="30" t="s">
        <v>747</v>
      </c>
      <c r="D73" s="40" t="s">
        <v>155</v>
      </c>
      <c r="E73" s="240" t="s">
        <v>596</v>
      </c>
      <c r="F73" s="240" t="s">
        <v>116</v>
      </c>
      <c r="G73" s="40">
        <v>5</v>
      </c>
      <c r="H73" s="67">
        <v>45766</v>
      </c>
      <c r="I73" s="39" t="s">
        <v>54</v>
      </c>
      <c r="J73" s="39" t="s">
        <v>71</v>
      </c>
      <c r="L73" s="78">
        <f t="shared" si="6"/>
        <v>45978</v>
      </c>
      <c r="M73" s="39">
        <f t="shared" si="9"/>
        <v>71</v>
      </c>
    </row>
    <row r="74" spans="1:13" ht="17.25">
      <c r="H74" s="67"/>
      <c r="L74" s="78"/>
    </row>
    <row r="75" spans="1:13" ht="17.25">
      <c r="H75" s="67"/>
      <c r="L75" s="78"/>
    </row>
    <row r="76" spans="1:13" ht="17.25">
      <c r="H76" s="67"/>
      <c r="L76" s="78"/>
    </row>
    <row r="77" spans="1:13" ht="17.25">
      <c r="H77" s="67"/>
      <c r="L77" s="78"/>
    </row>
    <row r="78" spans="1:13" ht="17.25">
      <c r="H78" s="67"/>
      <c r="L78" s="78"/>
    </row>
    <row r="79" spans="1:13" ht="17.25">
      <c r="H79" s="67"/>
      <c r="L79" s="78"/>
    </row>
    <row r="80" spans="1:13" ht="17.25">
      <c r="H80" s="67"/>
      <c r="L80" s="78"/>
    </row>
    <row r="81" spans="8:12" ht="17.25">
      <c r="H81" s="67"/>
      <c r="L81" s="78"/>
    </row>
    <row r="82" spans="8:12" ht="17.25">
      <c r="H82" s="67"/>
      <c r="L82" s="78"/>
    </row>
    <row r="83" spans="8:12" ht="17.25">
      <c r="H83" s="67"/>
    </row>
    <row r="84" spans="8:12" ht="17.25">
      <c r="H84" s="67"/>
    </row>
  </sheetData>
  <sortState ref="B41:J44">
    <sortCondition ref="B41:B44"/>
  </sortState>
  <phoneticPr fontId="1"/>
  <printOptions horizontalCentered="1"/>
  <pageMargins left="0.39370078740157483" right="0.39370078740157483" top="0.78740157480314965" bottom="0.59055118110236227" header="0.51181102362204722" footer="0.51181102362204722"/>
  <pageSetup paperSize="9" scale="7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N77"/>
  <sheetViews>
    <sheetView view="pageBreakPreview" zoomScale="85" zoomScaleNormal="100" zoomScaleSheetLayoutView="85" workbookViewId="0"/>
  </sheetViews>
  <sheetFormatPr defaultColWidth="9" defaultRowHeight="13.5"/>
  <cols>
    <col min="1" max="1" width="8.375" style="40" bestFit="1" customWidth="1"/>
    <col min="2" max="2" width="8.125" style="40" bestFit="1" customWidth="1"/>
    <col min="3" max="3" width="12.375" style="30" bestFit="1" customWidth="1"/>
    <col min="4" max="4" width="7" style="40" bestFit="1" customWidth="1"/>
    <col min="5" max="5" width="20" style="40" bestFit="1" customWidth="1"/>
    <col min="6" max="6" width="16.625" style="40" bestFit="1" customWidth="1"/>
    <col min="7" max="7" width="7" style="40" bestFit="1" customWidth="1"/>
    <col min="8" max="8" width="9.125" style="40" bestFit="1" customWidth="1"/>
    <col min="9" max="9" width="26.875" style="48" bestFit="1" customWidth="1"/>
    <col min="10" max="10" width="18.625" style="39" customWidth="1"/>
    <col min="11" max="11" width="7" style="40" bestFit="1" customWidth="1"/>
    <col min="12" max="16384" width="9" style="39"/>
  </cols>
  <sheetData>
    <row r="1" spans="1:14" ht="21" customHeight="1">
      <c r="A1" s="56"/>
      <c r="B1" s="16" t="s">
        <v>0</v>
      </c>
      <c r="C1" s="44" t="s">
        <v>15</v>
      </c>
      <c r="D1" s="19"/>
      <c r="E1" s="19"/>
      <c r="F1" s="19"/>
      <c r="G1" s="19"/>
      <c r="H1" s="38"/>
      <c r="I1" s="23"/>
      <c r="J1" s="21"/>
      <c r="K1" s="33"/>
    </row>
    <row r="2" spans="1:14" ht="21" customHeight="1">
      <c r="A2" s="56" t="s">
        <v>45</v>
      </c>
      <c r="B2" s="12" t="s">
        <v>3</v>
      </c>
      <c r="C2" s="28" t="s">
        <v>19</v>
      </c>
      <c r="D2" s="12" t="s">
        <v>25</v>
      </c>
      <c r="E2" s="12" t="s">
        <v>5</v>
      </c>
      <c r="F2" s="12" t="s">
        <v>6</v>
      </c>
      <c r="G2" s="12" t="s">
        <v>7</v>
      </c>
      <c r="H2" s="13" t="s">
        <v>8</v>
      </c>
      <c r="I2" s="22" t="s">
        <v>29</v>
      </c>
      <c r="J2" s="14" t="s">
        <v>30</v>
      </c>
      <c r="K2" s="14" t="s">
        <v>28</v>
      </c>
      <c r="L2" s="39" t="s">
        <v>47</v>
      </c>
    </row>
    <row r="3" spans="1:14" ht="21" customHeight="1">
      <c r="A3" s="56" t="s">
        <v>40</v>
      </c>
      <c r="B3" s="10">
        <f t="shared" ref="B3:B34" si="0">RANK(L3,L:L,1)</f>
        <v>1</v>
      </c>
      <c r="C3" s="111" t="s">
        <v>1031</v>
      </c>
      <c r="D3" s="111" t="s">
        <v>155</v>
      </c>
      <c r="E3" s="134" t="s">
        <v>544</v>
      </c>
      <c r="F3" s="134" t="s">
        <v>180</v>
      </c>
      <c r="G3" s="112">
        <v>6</v>
      </c>
      <c r="H3" s="113">
        <v>46355</v>
      </c>
      <c r="I3" s="114" t="s">
        <v>652</v>
      </c>
      <c r="J3" s="114" t="s">
        <v>85</v>
      </c>
      <c r="K3" s="112"/>
      <c r="L3" s="78">
        <f t="shared" ref="L3:L34" si="1">CHOOSE(LEN(C3),,,,,,,VALUE(CONCATENATE(LEFT(C3,1),MID(C3,3,2),RIGHT(C3,2))),VALUE(CONCATENATE(LEFT(C3,2),MID(C3,4,2),RIGHT(C3,2))))</f>
        <v>92827</v>
      </c>
      <c r="M3" s="225">
        <f t="shared" ref="M3:M34" si="2">RANK(L3,L$3:L$100,1)</f>
        <v>1</v>
      </c>
      <c r="N3" s="39" t="str">
        <f t="shared" ref="N3:N42" si="3">IF(M3=B3,"","dame")</f>
        <v/>
      </c>
    </row>
    <row r="4" spans="1:14" ht="21" customHeight="1">
      <c r="A4" s="56" t="s">
        <v>40</v>
      </c>
      <c r="B4" s="2">
        <f t="shared" si="0"/>
        <v>2</v>
      </c>
      <c r="C4" s="115" t="s">
        <v>748</v>
      </c>
      <c r="D4" s="115" t="s">
        <v>155</v>
      </c>
      <c r="E4" s="135" t="s">
        <v>631</v>
      </c>
      <c r="F4" s="135" t="s">
        <v>300</v>
      </c>
      <c r="G4" s="116">
        <v>4</v>
      </c>
      <c r="H4" s="117">
        <v>45935</v>
      </c>
      <c r="I4" s="118" t="s">
        <v>652</v>
      </c>
      <c r="J4" s="118" t="s">
        <v>749</v>
      </c>
      <c r="K4" s="116"/>
      <c r="L4" s="78">
        <f t="shared" si="1"/>
        <v>92985</v>
      </c>
      <c r="M4" s="225">
        <f t="shared" si="2"/>
        <v>2</v>
      </c>
      <c r="N4" s="39" t="str">
        <f t="shared" si="3"/>
        <v/>
      </c>
    </row>
    <row r="5" spans="1:14" ht="21" customHeight="1">
      <c r="A5" s="56" t="s">
        <v>40</v>
      </c>
      <c r="B5" s="2">
        <f t="shared" si="0"/>
        <v>3</v>
      </c>
      <c r="C5" s="115" t="s">
        <v>750</v>
      </c>
      <c r="D5" s="115" t="s">
        <v>155</v>
      </c>
      <c r="E5" s="135" t="s">
        <v>651</v>
      </c>
      <c r="F5" s="135" t="s">
        <v>51</v>
      </c>
      <c r="G5" s="116">
        <v>3</v>
      </c>
      <c r="H5" s="117">
        <v>45976</v>
      </c>
      <c r="I5" s="118" t="s">
        <v>652</v>
      </c>
      <c r="J5" s="118" t="s">
        <v>85</v>
      </c>
      <c r="K5" s="116"/>
      <c r="L5" s="78">
        <f t="shared" si="1"/>
        <v>93312</v>
      </c>
      <c r="M5" s="225">
        <f t="shared" si="2"/>
        <v>3</v>
      </c>
      <c r="N5" s="39" t="str">
        <f t="shared" si="3"/>
        <v/>
      </c>
    </row>
    <row r="6" spans="1:14" ht="21" customHeight="1">
      <c r="A6" s="56" t="s">
        <v>40</v>
      </c>
      <c r="B6" s="2">
        <f t="shared" si="0"/>
        <v>4</v>
      </c>
      <c r="C6" s="115" t="s">
        <v>751</v>
      </c>
      <c r="D6" s="115" t="s">
        <v>155</v>
      </c>
      <c r="E6" s="135" t="s">
        <v>567</v>
      </c>
      <c r="F6" s="135" t="s">
        <v>173</v>
      </c>
      <c r="G6" s="116">
        <v>1</v>
      </c>
      <c r="H6" s="117">
        <v>46011</v>
      </c>
      <c r="I6" s="118" t="s">
        <v>652</v>
      </c>
      <c r="J6" s="118" t="s">
        <v>85</v>
      </c>
      <c r="K6" s="116"/>
      <c r="L6" s="78">
        <f t="shared" si="1"/>
        <v>93560</v>
      </c>
      <c r="M6" s="225">
        <f t="shared" si="2"/>
        <v>4</v>
      </c>
      <c r="N6" s="39" t="str">
        <f t="shared" si="3"/>
        <v/>
      </c>
    </row>
    <row r="7" spans="1:14" ht="21" customHeight="1">
      <c r="A7" s="56" t="s">
        <v>40</v>
      </c>
      <c r="B7" s="2">
        <f t="shared" si="0"/>
        <v>5</v>
      </c>
      <c r="C7" s="115" t="s">
        <v>752</v>
      </c>
      <c r="D7" s="115" t="s">
        <v>155</v>
      </c>
      <c r="E7" s="135" t="s">
        <v>655</v>
      </c>
      <c r="F7" s="135" t="s">
        <v>300</v>
      </c>
      <c r="G7" s="116">
        <v>4</v>
      </c>
      <c r="H7" s="117">
        <v>45990</v>
      </c>
      <c r="I7" s="118" t="s">
        <v>1032</v>
      </c>
      <c r="J7" s="118" t="s">
        <v>85</v>
      </c>
      <c r="K7" s="116"/>
      <c r="L7" s="78">
        <f t="shared" si="1"/>
        <v>93698</v>
      </c>
      <c r="M7" s="225">
        <f t="shared" si="2"/>
        <v>5</v>
      </c>
      <c r="N7" s="39" t="str">
        <f t="shared" si="3"/>
        <v/>
      </c>
    </row>
    <row r="8" spans="1:14" ht="21" customHeight="1">
      <c r="A8" s="56" t="s">
        <v>40</v>
      </c>
      <c r="B8" s="2">
        <f t="shared" si="0"/>
        <v>6</v>
      </c>
      <c r="C8" s="115" t="s">
        <v>753</v>
      </c>
      <c r="D8" s="115" t="s">
        <v>155</v>
      </c>
      <c r="E8" s="135" t="s">
        <v>587</v>
      </c>
      <c r="F8" s="135" t="s">
        <v>177</v>
      </c>
      <c r="G8" s="116">
        <v>5</v>
      </c>
      <c r="H8" s="117">
        <v>45914</v>
      </c>
      <c r="I8" s="118" t="s">
        <v>754</v>
      </c>
      <c r="J8" s="118" t="s">
        <v>755</v>
      </c>
      <c r="K8" s="116"/>
      <c r="L8" s="78">
        <f t="shared" si="1"/>
        <v>93771</v>
      </c>
      <c r="M8" s="225">
        <f t="shared" si="2"/>
        <v>6</v>
      </c>
      <c r="N8" s="39" t="str">
        <f t="shared" si="3"/>
        <v/>
      </c>
    </row>
    <row r="9" spans="1:14" ht="21" customHeight="1">
      <c r="A9" s="56" t="s">
        <v>40</v>
      </c>
      <c r="B9" s="2">
        <f t="shared" si="0"/>
        <v>7</v>
      </c>
      <c r="C9" s="115" t="s">
        <v>756</v>
      </c>
      <c r="D9" s="115" t="s">
        <v>155</v>
      </c>
      <c r="E9" s="135" t="s">
        <v>640</v>
      </c>
      <c r="F9" s="135" t="s">
        <v>51</v>
      </c>
      <c r="G9" s="116">
        <v>3</v>
      </c>
      <c r="H9" s="117">
        <v>45976</v>
      </c>
      <c r="I9" s="118" t="s">
        <v>652</v>
      </c>
      <c r="J9" s="118" t="s">
        <v>85</v>
      </c>
      <c r="K9" s="116"/>
      <c r="L9" s="78">
        <f t="shared" si="1"/>
        <v>94428</v>
      </c>
      <c r="M9" s="225">
        <f t="shared" si="2"/>
        <v>7</v>
      </c>
      <c r="N9" s="39" t="str">
        <f t="shared" si="3"/>
        <v/>
      </c>
    </row>
    <row r="10" spans="1:14" ht="21" customHeight="1">
      <c r="A10" s="56" t="s">
        <v>40</v>
      </c>
      <c r="B10" s="2">
        <f t="shared" si="0"/>
        <v>8</v>
      </c>
      <c r="C10" s="115" t="s">
        <v>757</v>
      </c>
      <c r="D10" s="115" t="s">
        <v>155</v>
      </c>
      <c r="E10" s="135" t="s">
        <v>659</v>
      </c>
      <c r="F10" s="135" t="s">
        <v>169</v>
      </c>
      <c r="G10" s="116">
        <v>3</v>
      </c>
      <c r="H10" s="117">
        <v>45921</v>
      </c>
      <c r="I10" s="118" t="s">
        <v>60</v>
      </c>
      <c r="J10" s="118" t="s">
        <v>52</v>
      </c>
      <c r="K10" s="116"/>
      <c r="L10" s="78">
        <f t="shared" si="1"/>
        <v>94550</v>
      </c>
      <c r="M10" s="225">
        <f t="shared" si="2"/>
        <v>8</v>
      </c>
      <c r="N10" s="39" t="str">
        <f t="shared" si="3"/>
        <v/>
      </c>
    </row>
    <row r="11" spans="1:14" ht="21" customHeight="1">
      <c r="A11" s="56" t="s">
        <v>40</v>
      </c>
      <c r="B11" s="2">
        <f t="shared" si="0"/>
        <v>9</v>
      </c>
      <c r="C11" s="115" t="s">
        <v>758</v>
      </c>
      <c r="D11" s="115" t="s">
        <v>155</v>
      </c>
      <c r="E11" s="135" t="s">
        <v>642</v>
      </c>
      <c r="F11" s="135" t="s">
        <v>300</v>
      </c>
      <c r="G11" s="116">
        <v>4</v>
      </c>
      <c r="H11" s="117">
        <v>45976</v>
      </c>
      <c r="I11" s="118" t="s">
        <v>652</v>
      </c>
      <c r="J11" s="118" t="s">
        <v>85</v>
      </c>
      <c r="K11" s="116"/>
      <c r="L11" s="78">
        <f t="shared" si="1"/>
        <v>94590</v>
      </c>
      <c r="M11" s="225">
        <f t="shared" si="2"/>
        <v>9</v>
      </c>
      <c r="N11" s="39" t="str">
        <f t="shared" si="3"/>
        <v/>
      </c>
    </row>
    <row r="12" spans="1:14" ht="21" customHeight="1">
      <c r="A12" s="56" t="s">
        <v>40</v>
      </c>
      <c r="B12" s="2">
        <f t="shared" si="0"/>
        <v>10</v>
      </c>
      <c r="C12" s="115" t="s">
        <v>759</v>
      </c>
      <c r="D12" s="115" t="s">
        <v>155</v>
      </c>
      <c r="E12" s="135" t="s">
        <v>581</v>
      </c>
      <c r="F12" s="135" t="s">
        <v>170</v>
      </c>
      <c r="G12" s="116">
        <v>4</v>
      </c>
      <c r="H12" s="117">
        <v>45949</v>
      </c>
      <c r="I12" s="118" t="s">
        <v>312</v>
      </c>
      <c r="J12" s="118" t="s">
        <v>188</v>
      </c>
      <c r="K12" s="116"/>
      <c r="L12" s="78">
        <f t="shared" si="1"/>
        <v>94800</v>
      </c>
      <c r="M12" s="225">
        <f t="shared" si="2"/>
        <v>10</v>
      </c>
      <c r="N12" s="39" t="str">
        <f t="shared" si="3"/>
        <v/>
      </c>
    </row>
    <row r="13" spans="1:14" ht="21" customHeight="1">
      <c r="A13" s="56" t="s">
        <v>40</v>
      </c>
      <c r="B13" s="2">
        <f t="shared" si="0"/>
        <v>11</v>
      </c>
      <c r="C13" s="115" t="s">
        <v>760</v>
      </c>
      <c r="D13" s="115" t="s">
        <v>155</v>
      </c>
      <c r="E13" s="135" t="s">
        <v>575</v>
      </c>
      <c r="F13" s="135" t="s">
        <v>84</v>
      </c>
      <c r="G13" s="116">
        <v>5</v>
      </c>
      <c r="H13" s="117">
        <v>45851</v>
      </c>
      <c r="I13" s="118" t="s">
        <v>314</v>
      </c>
      <c r="J13" s="118" t="s">
        <v>52</v>
      </c>
      <c r="K13" s="116"/>
      <c r="L13" s="78">
        <f t="shared" si="1"/>
        <v>94927</v>
      </c>
      <c r="M13" s="225">
        <f t="shared" si="2"/>
        <v>11</v>
      </c>
      <c r="N13" s="39" t="str">
        <f t="shared" si="3"/>
        <v/>
      </c>
    </row>
    <row r="14" spans="1:14" ht="21" customHeight="1">
      <c r="A14" s="56" t="s">
        <v>40</v>
      </c>
      <c r="B14" s="2">
        <f t="shared" si="0"/>
        <v>12</v>
      </c>
      <c r="C14" s="115" t="s">
        <v>761</v>
      </c>
      <c r="D14" s="115" t="s">
        <v>155</v>
      </c>
      <c r="E14" s="135" t="s">
        <v>664</v>
      </c>
      <c r="F14" s="135" t="s">
        <v>169</v>
      </c>
      <c r="G14" s="116">
        <v>3</v>
      </c>
      <c r="H14" s="117">
        <v>45921</v>
      </c>
      <c r="I14" s="118" t="s">
        <v>60</v>
      </c>
      <c r="J14" s="118" t="s">
        <v>52</v>
      </c>
      <c r="K14" s="116"/>
      <c r="L14" s="78">
        <f t="shared" si="1"/>
        <v>95038</v>
      </c>
      <c r="M14" s="225">
        <f t="shared" si="2"/>
        <v>12</v>
      </c>
      <c r="N14" s="39" t="str">
        <f t="shared" si="3"/>
        <v/>
      </c>
    </row>
    <row r="15" spans="1:14" ht="21" customHeight="1">
      <c r="A15" s="56" t="s">
        <v>40</v>
      </c>
      <c r="B15" s="2">
        <f t="shared" si="0"/>
        <v>13</v>
      </c>
      <c r="C15" s="115" t="s">
        <v>762</v>
      </c>
      <c r="D15" s="115" t="s">
        <v>155</v>
      </c>
      <c r="E15" s="135" t="s">
        <v>675</v>
      </c>
      <c r="F15" s="135" t="s">
        <v>186</v>
      </c>
      <c r="G15" s="116">
        <v>6</v>
      </c>
      <c r="H15" s="117">
        <v>45920</v>
      </c>
      <c r="I15" s="118" t="s">
        <v>743</v>
      </c>
      <c r="J15" s="118" t="s">
        <v>187</v>
      </c>
      <c r="K15" s="116"/>
      <c r="L15" s="78">
        <f t="shared" si="1"/>
        <v>95125</v>
      </c>
      <c r="M15" s="225">
        <f t="shared" si="2"/>
        <v>13</v>
      </c>
      <c r="N15" s="39" t="str">
        <f t="shared" si="3"/>
        <v/>
      </c>
    </row>
    <row r="16" spans="1:14" ht="21" customHeight="1">
      <c r="A16" s="56" t="s">
        <v>40</v>
      </c>
      <c r="B16" s="2">
        <f t="shared" si="0"/>
        <v>14</v>
      </c>
      <c r="C16" s="115" t="s">
        <v>763</v>
      </c>
      <c r="D16" s="115" t="s">
        <v>155</v>
      </c>
      <c r="E16" s="135" t="s">
        <v>621</v>
      </c>
      <c r="F16" s="135" t="s">
        <v>51</v>
      </c>
      <c r="G16" s="116">
        <v>3</v>
      </c>
      <c r="H16" s="117">
        <v>45976</v>
      </c>
      <c r="I16" s="118" t="s">
        <v>652</v>
      </c>
      <c r="J16" s="118" t="s">
        <v>85</v>
      </c>
      <c r="K16" s="116"/>
      <c r="L16" s="78">
        <f t="shared" si="1"/>
        <v>95126</v>
      </c>
      <c r="M16" s="225">
        <f t="shared" si="2"/>
        <v>14</v>
      </c>
      <c r="N16" s="39" t="str">
        <f t="shared" si="3"/>
        <v/>
      </c>
    </row>
    <row r="17" spans="1:14" ht="21" customHeight="1">
      <c r="A17" s="56" t="s">
        <v>40</v>
      </c>
      <c r="B17" s="2">
        <f t="shared" si="0"/>
        <v>15</v>
      </c>
      <c r="C17" s="115" t="s">
        <v>764</v>
      </c>
      <c r="D17" s="115" t="s">
        <v>155</v>
      </c>
      <c r="E17" s="135" t="s">
        <v>657</v>
      </c>
      <c r="F17" s="135" t="s">
        <v>173</v>
      </c>
      <c r="G17" s="116">
        <v>1</v>
      </c>
      <c r="H17" s="117">
        <v>45934</v>
      </c>
      <c r="I17" s="118" t="s">
        <v>184</v>
      </c>
      <c r="J17" s="118" t="s">
        <v>55</v>
      </c>
      <c r="K17" s="116"/>
      <c r="L17" s="78">
        <f t="shared" si="1"/>
        <v>95245</v>
      </c>
      <c r="M17" s="225">
        <f t="shared" si="2"/>
        <v>15</v>
      </c>
      <c r="N17" s="39" t="str">
        <f t="shared" si="3"/>
        <v/>
      </c>
    </row>
    <row r="18" spans="1:14" ht="21" customHeight="1">
      <c r="A18" s="56" t="s">
        <v>40</v>
      </c>
      <c r="B18" s="2">
        <f t="shared" si="0"/>
        <v>16</v>
      </c>
      <c r="C18" s="115" t="s">
        <v>765</v>
      </c>
      <c r="D18" s="115" t="s">
        <v>155</v>
      </c>
      <c r="E18" s="135" t="s">
        <v>534</v>
      </c>
      <c r="F18" s="135" t="s">
        <v>51</v>
      </c>
      <c r="G18" s="116">
        <v>3</v>
      </c>
      <c r="H18" s="117">
        <v>45990</v>
      </c>
      <c r="I18" s="118" t="s">
        <v>652</v>
      </c>
      <c r="J18" s="118" t="s">
        <v>85</v>
      </c>
      <c r="K18" s="116"/>
      <c r="L18" s="78">
        <f t="shared" si="1"/>
        <v>95266</v>
      </c>
      <c r="M18" s="225">
        <f t="shared" si="2"/>
        <v>16</v>
      </c>
      <c r="N18" s="39" t="str">
        <f t="shared" si="3"/>
        <v/>
      </c>
    </row>
    <row r="19" spans="1:14" ht="21" customHeight="1">
      <c r="A19" s="56" t="s">
        <v>40</v>
      </c>
      <c r="B19" s="2">
        <f t="shared" si="0"/>
        <v>17</v>
      </c>
      <c r="C19" s="115" t="s">
        <v>766</v>
      </c>
      <c r="D19" s="115" t="s">
        <v>155</v>
      </c>
      <c r="E19" s="135" t="s">
        <v>536</v>
      </c>
      <c r="F19" s="135" t="s">
        <v>169</v>
      </c>
      <c r="G19" s="116">
        <v>3</v>
      </c>
      <c r="H19" s="117">
        <v>45851</v>
      </c>
      <c r="I19" s="118" t="s">
        <v>314</v>
      </c>
      <c r="J19" s="118" t="s">
        <v>52</v>
      </c>
      <c r="K19" s="116"/>
      <c r="L19" s="78">
        <f t="shared" si="1"/>
        <v>95267</v>
      </c>
      <c r="M19" s="225">
        <f t="shared" si="2"/>
        <v>17</v>
      </c>
      <c r="N19" s="39" t="str">
        <f t="shared" si="3"/>
        <v/>
      </c>
    </row>
    <row r="20" spans="1:14" ht="21" customHeight="1">
      <c r="A20" s="56" t="s">
        <v>40</v>
      </c>
      <c r="B20" s="2">
        <f t="shared" si="0"/>
        <v>18</v>
      </c>
      <c r="C20" s="115" t="s">
        <v>767</v>
      </c>
      <c r="D20" s="115" t="s">
        <v>155</v>
      </c>
      <c r="E20" s="135" t="s">
        <v>673</v>
      </c>
      <c r="F20" s="135" t="s">
        <v>300</v>
      </c>
      <c r="G20" s="116">
        <v>4</v>
      </c>
      <c r="H20" s="117">
        <v>45976</v>
      </c>
      <c r="I20" s="118" t="s">
        <v>652</v>
      </c>
      <c r="J20" s="118" t="s">
        <v>85</v>
      </c>
      <c r="K20" s="116"/>
      <c r="L20" s="78">
        <f t="shared" si="1"/>
        <v>95479</v>
      </c>
      <c r="M20" s="225">
        <f t="shared" si="2"/>
        <v>18</v>
      </c>
      <c r="N20" s="39" t="str">
        <f t="shared" si="3"/>
        <v/>
      </c>
    </row>
    <row r="21" spans="1:14" ht="21" customHeight="1">
      <c r="A21" s="56" t="s">
        <v>40</v>
      </c>
      <c r="B21" s="2">
        <f t="shared" si="0"/>
        <v>19</v>
      </c>
      <c r="C21" s="115" t="s">
        <v>768</v>
      </c>
      <c r="D21" s="115" t="s">
        <v>155</v>
      </c>
      <c r="E21" s="135" t="s">
        <v>683</v>
      </c>
      <c r="F21" s="135" t="s">
        <v>51</v>
      </c>
      <c r="G21" s="116">
        <v>3</v>
      </c>
      <c r="H21" s="117">
        <v>45976</v>
      </c>
      <c r="I21" s="118" t="s">
        <v>652</v>
      </c>
      <c r="J21" s="118" t="s">
        <v>85</v>
      </c>
      <c r="K21" s="116"/>
      <c r="L21" s="78">
        <f t="shared" si="1"/>
        <v>95573</v>
      </c>
      <c r="M21" s="225">
        <f t="shared" si="2"/>
        <v>19</v>
      </c>
      <c r="N21" s="39" t="str">
        <f t="shared" si="3"/>
        <v/>
      </c>
    </row>
    <row r="22" spans="1:14" ht="21" customHeight="1">
      <c r="A22" s="56" t="s">
        <v>40</v>
      </c>
      <c r="B22" s="2">
        <f t="shared" si="0"/>
        <v>20</v>
      </c>
      <c r="C22" s="115" t="s">
        <v>769</v>
      </c>
      <c r="D22" s="115" t="s">
        <v>155</v>
      </c>
      <c r="E22" s="135" t="s">
        <v>690</v>
      </c>
      <c r="F22" s="135" t="s">
        <v>300</v>
      </c>
      <c r="G22" s="116">
        <v>4</v>
      </c>
      <c r="H22" s="117">
        <v>46011</v>
      </c>
      <c r="I22" s="118" t="s">
        <v>652</v>
      </c>
      <c r="J22" s="118" t="s">
        <v>85</v>
      </c>
      <c r="K22" s="116"/>
      <c r="L22" s="78">
        <f t="shared" si="1"/>
        <v>95869</v>
      </c>
      <c r="M22" s="225">
        <f t="shared" si="2"/>
        <v>20</v>
      </c>
      <c r="N22" s="39" t="str">
        <f t="shared" si="3"/>
        <v/>
      </c>
    </row>
    <row r="23" spans="1:14" ht="21" customHeight="1">
      <c r="A23" s="56" t="s">
        <v>40</v>
      </c>
      <c r="B23" s="2">
        <f t="shared" si="0"/>
        <v>21</v>
      </c>
      <c r="C23" s="115" t="s">
        <v>770</v>
      </c>
      <c r="D23" s="115" t="s">
        <v>155</v>
      </c>
      <c r="E23" s="135" t="s">
        <v>695</v>
      </c>
      <c r="F23" s="135" t="s">
        <v>300</v>
      </c>
      <c r="G23" s="116">
        <v>4</v>
      </c>
      <c r="H23" s="117">
        <v>46011</v>
      </c>
      <c r="I23" s="118" t="s">
        <v>652</v>
      </c>
      <c r="J23" s="118" t="s">
        <v>85</v>
      </c>
      <c r="K23" s="116"/>
      <c r="L23" s="78">
        <f t="shared" si="1"/>
        <v>95922</v>
      </c>
      <c r="M23" s="225">
        <f t="shared" si="2"/>
        <v>21</v>
      </c>
      <c r="N23" s="39" t="str">
        <f t="shared" si="3"/>
        <v/>
      </c>
    </row>
    <row r="24" spans="1:14" ht="21" customHeight="1">
      <c r="A24" s="56" t="s">
        <v>40</v>
      </c>
      <c r="B24" s="2">
        <f t="shared" si="0"/>
        <v>22</v>
      </c>
      <c r="C24" s="115" t="s">
        <v>771</v>
      </c>
      <c r="D24" s="115" t="s">
        <v>155</v>
      </c>
      <c r="E24" s="135" t="s">
        <v>707</v>
      </c>
      <c r="F24" s="135" t="s">
        <v>186</v>
      </c>
      <c r="G24" s="116">
        <v>6</v>
      </c>
      <c r="H24" s="117">
        <v>45851</v>
      </c>
      <c r="I24" s="118" t="s">
        <v>314</v>
      </c>
      <c r="J24" s="118" t="s">
        <v>52</v>
      </c>
      <c r="K24" s="116"/>
      <c r="L24" s="78">
        <f t="shared" si="1"/>
        <v>100028</v>
      </c>
      <c r="M24" s="225">
        <f t="shared" si="2"/>
        <v>22</v>
      </c>
      <c r="N24" s="39" t="str">
        <f t="shared" si="3"/>
        <v/>
      </c>
    </row>
    <row r="25" spans="1:14" ht="21" customHeight="1">
      <c r="A25" s="56" t="s">
        <v>40</v>
      </c>
      <c r="B25" s="2">
        <f t="shared" si="0"/>
        <v>23</v>
      </c>
      <c r="C25" s="115" t="s">
        <v>772</v>
      </c>
      <c r="D25" s="115" t="s">
        <v>155</v>
      </c>
      <c r="E25" s="135" t="s">
        <v>644</v>
      </c>
      <c r="F25" s="135" t="s">
        <v>70</v>
      </c>
      <c r="G25" s="116">
        <v>5</v>
      </c>
      <c r="H25" s="117">
        <v>45767</v>
      </c>
      <c r="I25" s="118" t="s">
        <v>54</v>
      </c>
      <c r="J25" s="118" t="s">
        <v>71</v>
      </c>
      <c r="K25" s="116"/>
      <c r="L25" s="78">
        <f t="shared" si="1"/>
        <v>100062</v>
      </c>
      <c r="M25" s="225">
        <f t="shared" si="2"/>
        <v>23</v>
      </c>
      <c r="N25" s="39" t="str">
        <f t="shared" si="3"/>
        <v/>
      </c>
    </row>
    <row r="26" spans="1:14" ht="21" customHeight="1">
      <c r="A26" s="56" t="s">
        <v>40</v>
      </c>
      <c r="B26" s="2">
        <f t="shared" si="0"/>
        <v>24</v>
      </c>
      <c r="C26" s="115" t="s">
        <v>773</v>
      </c>
      <c r="D26" s="115" t="s">
        <v>155</v>
      </c>
      <c r="E26" s="135" t="s">
        <v>688</v>
      </c>
      <c r="F26" s="135" t="s">
        <v>51</v>
      </c>
      <c r="G26" s="116">
        <v>3</v>
      </c>
      <c r="H26" s="117">
        <v>46011</v>
      </c>
      <c r="I26" s="118" t="s">
        <v>652</v>
      </c>
      <c r="J26" s="118" t="s">
        <v>85</v>
      </c>
      <c r="K26" s="116"/>
      <c r="L26" s="78">
        <f t="shared" si="1"/>
        <v>100205</v>
      </c>
      <c r="M26" s="225">
        <f t="shared" si="2"/>
        <v>24</v>
      </c>
      <c r="N26" s="39" t="str">
        <f t="shared" si="3"/>
        <v/>
      </c>
    </row>
    <row r="27" spans="1:14" ht="21" customHeight="1">
      <c r="A27" s="56" t="s">
        <v>40</v>
      </c>
      <c r="B27" s="2">
        <f t="shared" si="0"/>
        <v>25</v>
      </c>
      <c r="C27" s="115" t="s">
        <v>774</v>
      </c>
      <c r="D27" s="115" t="s">
        <v>155</v>
      </c>
      <c r="E27" s="135" t="s">
        <v>671</v>
      </c>
      <c r="F27" s="135" t="s">
        <v>173</v>
      </c>
      <c r="G27" s="116">
        <v>1</v>
      </c>
      <c r="H27" s="117">
        <v>45990</v>
      </c>
      <c r="I27" s="118" t="s">
        <v>652</v>
      </c>
      <c r="J27" s="118" t="s">
        <v>85</v>
      </c>
      <c r="K27" s="116"/>
      <c r="L27" s="78">
        <f t="shared" si="1"/>
        <v>100207</v>
      </c>
      <c r="M27" s="225">
        <f t="shared" si="2"/>
        <v>25</v>
      </c>
      <c r="N27" s="39" t="str">
        <f t="shared" si="3"/>
        <v/>
      </c>
    </row>
    <row r="28" spans="1:14" ht="21" customHeight="1">
      <c r="A28" s="56" t="s">
        <v>40</v>
      </c>
      <c r="B28" s="2">
        <f t="shared" si="0"/>
        <v>26</v>
      </c>
      <c r="C28" s="115" t="s">
        <v>775</v>
      </c>
      <c r="D28" s="115" t="s">
        <v>155</v>
      </c>
      <c r="E28" s="135" t="s">
        <v>585</v>
      </c>
      <c r="F28" s="135" t="s">
        <v>169</v>
      </c>
      <c r="G28" s="116">
        <v>3</v>
      </c>
      <c r="H28" s="117">
        <v>45990</v>
      </c>
      <c r="I28" s="118" t="s">
        <v>652</v>
      </c>
      <c r="J28" s="118" t="s">
        <v>85</v>
      </c>
      <c r="K28" s="116"/>
      <c r="L28" s="78">
        <f t="shared" si="1"/>
        <v>100223</v>
      </c>
      <c r="M28" s="225">
        <f t="shared" si="2"/>
        <v>26</v>
      </c>
      <c r="N28" s="39" t="str">
        <f t="shared" si="3"/>
        <v/>
      </c>
    </row>
    <row r="29" spans="1:14" ht="21" customHeight="1">
      <c r="A29" s="56" t="s">
        <v>40</v>
      </c>
      <c r="B29" s="2">
        <f t="shared" si="0"/>
        <v>27</v>
      </c>
      <c r="C29" s="115" t="s">
        <v>776</v>
      </c>
      <c r="D29" s="115" t="s">
        <v>155</v>
      </c>
      <c r="E29" s="135" t="s">
        <v>638</v>
      </c>
      <c r="F29" s="135" t="s">
        <v>169</v>
      </c>
      <c r="G29" s="116">
        <v>3</v>
      </c>
      <c r="H29" s="117">
        <v>45776</v>
      </c>
      <c r="I29" s="118" t="s">
        <v>777</v>
      </c>
      <c r="J29" s="118" t="s">
        <v>183</v>
      </c>
      <c r="K29" s="116"/>
      <c r="L29" s="78">
        <f t="shared" si="1"/>
        <v>100446</v>
      </c>
      <c r="M29" s="225">
        <f t="shared" si="2"/>
        <v>27</v>
      </c>
      <c r="N29" s="39" t="str">
        <f t="shared" si="3"/>
        <v/>
      </c>
    </row>
    <row r="30" spans="1:14" ht="21" customHeight="1">
      <c r="A30" s="56" t="s">
        <v>40</v>
      </c>
      <c r="B30" s="2">
        <f t="shared" si="0"/>
        <v>28</v>
      </c>
      <c r="C30" s="115" t="s">
        <v>778</v>
      </c>
      <c r="D30" s="115" t="s">
        <v>155</v>
      </c>
      <c r="E30" s="135" t="s">
        <v>703</v>
      </c>
      <c r="F30" s="135" t="s">
        <v>51</v>
      </c>
      <c r="G30" s="116">
        <v>3</v>
      </c>
      <c r="H30" s="117">
        <v>45990</v>
      </c>
      <c r="I30" s="118" t="s">
        <v>652</v>
      </c>
      <c r="J30" s="118" t="s">
        <v>85</v>
      </c>
      <c r="K30" s="116"/>
      <c r="L30" s="78">
        <f t="shared" si="1"/>
        <v>100515</v>
      </c>
      <c r="M30" s="225">
        <f t="shared" si="2"/>
        <v>28</v>
      </c>
      <c r="N30" s="39" t="str">
        <f t="shared" si="3"/>
        <v/>
      </c>
    </row>
    <row r="31" spans="1:14" ht="21" customHeight="1">
      <c r="A31" s="56" t="s">
        <v>40</v>
      </c>
      <c r="B31" s="2">
        <f t="shared" si="0"/>
        <v>29</v>
      </c>
      <c r="C31" s="115" t="s">
        <v>779</v>
      </c>
      <c r="D31" s="115" t="s">
        <v>155</v>
      </c>
      <c r="E31" s="135" t="s">
        <v>780</v>
      </c>
      <c r="F31" s="135" t="s">
        <v>169</v>
      </c>
      <c r="G31" s="116">
        <v>3</v>
      </c>
      <c r="H31" s="117">
        <v>45921</v>
      </c>
      <c r="I31" s="118" t="s">
        <v>60</v>
      </c>
      <c r="J31" s="118" t="s">
        <v>52</v>
      </c>
      <c r="K31" s="116"/>
      <c r="L31" s="78">
        <f t="shared" si="1"/>
        <v>100711</v>
      </c>
      <c r="M31" s="225">
        <f t="shared" si="2"/>
        <v>29</v>
      </c>
      <c r="N31" s="39" t="str">
        <f t="shared" si="3"/>
        <v/>
      </c>
    </row>
    <row r="32" spans="1:14" ht="21" customHeight="1">
      <c r="A32" s="56" t="s">
        <v>40</v>
      </c>
      <c r="B32" s="2">
        <f t="shared" si="0"/>
        <v>30</v>
      </c>
      <c r="C32" s="115" t="s">
        <v>781</v>
      </c>
      <c r="D32" s="115" t="s">
        <v>155</v>
      </c>
      <c r="E32" s="135" t="s">
        <v>552</v>
      </c>
      <c r="F32" s="135" t="s">
        <v>84</v>
      </c>
      <c r="G32" s="116">
        <v>5</v>
      </c>
      <c r="H32" s="117">
        <v>45795</v>
      </c>
      <c r="I32" s="118" t="s">
        <v>130</v>
      </c>
      <c r="J32" s="118" t="s">
        <v>52</v>
      </c>
      <c r="K32" s="116"/>
      <c r="L32" s="78">
        <f t="shared" si="1"/>
        <v>100722</v>
      </c>
      <c r="M32" s="225">
        <f t="shared" si="2"/>
        <v>30</v>
      </c>
      <c r="N32" s="39" t="str">
        <f t="shared" si="3"/>
        <v/>
      </c>
    </row>
    <row r="33" spans="1:14" ht="21" customHeight="1">
      <c r="A33" s="56" t="s">
        <v>40</v>
      </c>
      <c r="B33" s="2">
        <f t="shared" si="0"/>
        <v>31</v>
      </c>
      <c r="C33" s="115" t="s">
        <v>782</v>
      </c>
      <c r="D33" s="115" t="s">
        <v>155</v>
      </c>
      <c r="E33" s="135" t="s">
        <v>678</v>
      </c>
      <c r="F33" s="135" t="s">
        <v>57</v>
      </c>
      <c r="G33" s="116">
        <v>1</v>
      </c>
      <c r="H33" s="117">
        <v>46011</v>
      </c>
      <c r="I33" s="118" t="s">
        <v>652</v>
      </c>
      <c r="J33" s="118" t="s">
        <v>85</v>
      </c>
      <c r="K33" s="116"/>
      <c r="L33" s="78">
        <f t="shared" si="1"/>
        <v>100820</v>
      </c>
      <c r="M33" s="225">
        <f t="shared" si="2"/>
        <v>31</v>
      </c>
      <c r="N33" s="39" t="str">
        <f t="shared" si="3"/>
        <v/>
      </c>
    </row>
    <row r="34" spans="1:14" ht="21" customHeight="1">
      <c r="A34" s="56" t="s">
        <v>40</v>
      </c>
      <c r="B34" s="2">
        <f t="shared" si="0"/>
        <v>32</v>
      </c>
      <c r="C34" s="115" t="s">
        <v>783</v>
      </c>
      <c r="D34" s="115" t="s">
        <v>155</v>
      </c>
      <c r="E34" s="135" t="s">
        <v>727</v>
      </c>
      <c r="F34" s="135" t="s">
        <v>300</v>
      </c>
      <c r="G34" s="116">
        <v>4</v>
      </c>
      <c r="H34" s="117">
        <v>46011</v>
      </c>
      <c r="I34" s="118" t="s">
        <v>652</v>
      </c>
      <c r="J34" s="118" t="s">
        <v>85</v>
      </c>
      <c r="K34" s="116"/>
      <c r="L34" s="78">
        <f t="shared" si="1"/>
        <v>101237</v>
      </c>
      <c r="M34" s="225">
        <f t="shared" si="2"/>
        <v>32</v>
      </c>
      <c r="N34" s="39" t="str">
        <f t="shared" si="3"/>
        <v/>
      </c>
    </row>
    <row r="35" spans="1:14" ht="21" customHeight="1">
      <c r="A35" s="56" t="s">
        <v>40</v>
      </c>
      <c r="B35" s="2">
        <f t="shared" ref="B35:B52" si="4">RANK(L35,L:L,1)</f>
        <v>33</v>
      </c>
      <c r="C35" s="115" t="s">
        <v>784</v>
      </c>
      <c r="D35" s="115" t="s">
        <v>155</v>
      </c>
      <c r="E35" s="135" t="s">
        <v>680</v>
      </c>
      <c r="F35" s="135" t="s">
        <v>66</v>
      </c>
      <c r="G35" s="116">
        <v>1</v>
      </c>
      <c r="H35" s="117">
        <v>45794</v>
      </c>
      <c r="I35" s="118" t="s">
        <v>130</v>
      </c>
      <c r="J35" s="118" t="s">
        <v>52</v>
      </c>
      <c r="K35" s="116"/>
      <c r="L35" s="78">
        <f t="shared" ref="L35:L52" si="5">CHOOSE(LEN(C35),,,,,,,VALUE(CONCATENATE(LEFT(C35,1),MID(C35,3,2),RIGHT(C35,2))),VALUE(CONCATENATE(LEFT(C35,2),MID(C35,4,2),RIGHT(C35,2))))</f>
        <v>101335</v>
      </c>
      <c r="M35" s="225">
        <f t="shared" ref="M35:M52" si="6">RANK(L35,L$3:L$100,1)</f>
        <v>33</v>
      </c>
      <c r="N35" s="39" t="str">
        <f t="shared" si="3"/>
        <v/>
      </c>
    </row>
    <row r="36" spans="1:14" ht="21" customHeight="1">
      <c r="A36" s="56" t="s">
        <v>40</v>
      </c>
      <c r="B36" s="2">
        <f t="shared" si="4"/>
        <v>34</v>
      </c>
      <c r="C36" s="115" t="s">
        <v>785</v>
      </c>
      <c r="D36" s="115" t="s">
        <v>155</v>
      </c>
      <c r="E36" s="135" t="s">
        <v>540</v>
      </c>
      <c r="F36" s="135" t="s">
        <v>169</v>
      </c>
      <c r="G36" s="116">
        <v>3</v>
      </c>
      <c r="H36" s="117">
        <v>45927</v>
      </c>
      <c r="I36" s="118" t="s">
        <v>456</v>
      </c>
      <c r="J36" s="118" t="s">
        <v>159</v>
      </c>
      <c r="K36" s="116"/>
      <c r="L36" s="78">
        <f t="shared" si="5"/>
        <v>101738</v>
      </c>
      <c r="M36" s="225">
        <f t="shared" si="6"/>
        <v>34</v>
      </c>
      <c r="N36" s="39" t="str">
        <f t="shared" si="3"/>
        <v/>
      </c>
    </row>
    <row r="37" spans="1:14" ht="21" customHeight="1">
      <c r="A37" s="56" t="s">
        <v>40</v>
      </c>
      <c r="B37" s="2">
        <f t="shared" si="4"/>
        <v>35</v>
      </c>
      <c r="C37" s="115" t="s">
        <v>786</v>
      </c>
      <c r="D37" s="115" t="s">
        <v>155</v>
      </c>
      <c r="E37" s="135" t="s">
        <v>701</v>
      </c>
      <c r="F37" s="135" t="s">
        <v>173</v>
      </c>
      <c r="G37" s="116">
        <v>1</v>
      </c>
      <c r="H37" s="117">
        <v>45934</v>
      </c>
      <c r="I37" s="118" t="s">
        <v>184</v>
      </c>
      <c r="J37" s="118" t="s">
        <v>55</v>
      </c>
      <c r="K37" s="116"/>
      <c r="L37" s="78">
        <f t="shared" si="5"/>
        <v>101757</v>
      </c>
      <c r="M37" s="225">
        <f t="shared" si="6"/>
        <v>35</v>
      </c>
      <c r="N37" s="39" t="str">
        <f t="shared" si="3"/>
        <v/>
      </c>
    </row>
    <row r="38" spans="1:14" ht="21" customHeight="1">
      <c r="A38" s="56" t="s">
        <v>40</v>
      </c>
      <c r="B38" s="2">
        <f t="shared" si="4"/>
        <v>36</v>
      </c>
      <c r="C38" s="115" t="s">
        <v>787</v>
      </c>
      <c r="D38" s="115" t="s">
        <v>155</v>
      </c>
      <c r="E38" s="135" t="s">
        <v>699</v>
      </c>
      <c r="F38" s="135" t="s">
        <v>173</v>
      </c>
      <c r="G38" s="116">
        <v>1</v>
      </c>
      <c r="H38" s="117">
        <v>45935</v>
      </c>
      <c r="I38" s="118" t="s">
        <v>652</v>
      </c>
      <c r="J38" s="118" t="s">
        <v>749</v>
      </c>
      <c r="K38" s="116"/>
      <c r="L38" s="78">
        <f t="shared" si="5"/>
        <v>101761</v>
      </c>
      <c r="M38" s="225">
        <f t="shared" si="6"/>
        <v>36</v>
      </c>
      <c r="N38" s="39" t="str">
        <f t="shared" si="3"/>
        <v/>
      </c>
    </row>
    <row r="39" spans="1:14" ht="21" customHeight="1">
      <c r="A39" s="56" t="s">
        <v>40</v>
      </c>
      <c r="B39" s="2">
        <f t="shared" si="4"/>
        <v>37</v>
      </c>
      <c r="C39" s="115" t="s">
        <v>788</v>
      </c>
      <c r="D39" s="115" t="s">
        <v>155</v>
      </c>
      <c r="E39" s="135" t="s">
        <v>666</v>
      </c>
      <c r="F39" s="135" t="s">
        <v>169</v>
      </c>
      <c r="G39" s="116">
        <v>3</v>
      </c>
      <c r="H39" s="117">
        <v>45990</v>
      </c>
      <c r="I39" s="118" t="s">
        <v>652</v>
      </c>
      <c r="J39" s="118" t="s">
        <v>85</v>
      </c>
      <c r="K39" s="116"/>
      <c r="L39" s="78">
        <f t="shared" si="5"/>
        <v>101801</v>
      </c>
      <c r="M39" s="225">
        <f t="shared" si="6"/>
        <v>37</v>
      </c>
      <c r="N39" s="39" t="str">
        <f t="shared" si="3"/>
        <v/>
      </c>
    </row>
    <row r="40" spans="1:14" ht="21" customHeight="1">
      <c r="A40" s="56" t="s">
        <v>40</v>
      </c>
      <c r="B40" s="2">
        <f t="shared" si="4"/>
        <v>38</v>
      </c>
      <c r="C40" s="115" t="s">
        <v>789</v>
      </c>
      <c r="D40" s="115" t="s">
        <v>155</v>
      </c>
      <c r="E40" s="135" t="s">
        <v>729</v>
      </c>
      <c r="F40" s="135" t="s">
        <v>169</v>
      </c>
      <c r="G40" s="116">
        <v>3</v>
      </c>
      <c r="H40" s="117">
        <v>45990</v>
      </c>
      <c r="I40" s="118" t="s">
        <v>652</v>
      </c>
      <c r="J40" s="118" t="s">
        <v>85</v>
      </c>
      <c r="K40" s="116"/>
      <c r="L40" s="78">
        <f t="shared" si="5"/>
        <v>102213</v>
      </c>
      <c r="M40" s="225">
        <f t="shared" si="6"/>
        <v>38</v>
      </c>
      <c r="N40" s="39" t="str">
        <f t="shared" si="3"/>
        <v/>
      </c>
    </row>
    <row r="41" spans="1:14" ht="21" customHeight="1">
      <c r="A41" s="56" t="s">
        <v>40</v>
      </c>
      <c r="B41" s="2">
        <f t="shared" si="4"/>
        <v>39</v>
      </c>
      <c r="C41" s="25" t="s">
        <v>790</v>
      </c>
      <c r="D41" s="25" t="s">
        <v>155</v>
      </c>
      <c r="E41" s="1" t="s">
        <v>532</v>
      </c>
      <c r="F41" s="1" t="s">
        <v>170</v>
      </c>
      <c r="G41" s="2">
        <v>4</v>
      </c>
      <c r="H41" s="198">
        <v>45900</v>
      </c>
      <c r="I41" s="199" t="s">
        <v>100</v>
      </c>
      <c r="J41" s="199" t="s">
        <v>55</v>
      </c>
      <c r="K41" s="56"/>
      <c r="L41" s="78">
        <f t="shared" si="5"/>
        <v>102222</v>
      </c>
      <c r="M41" s="225">
        <f t="shared" si="6"/>
        <v>39</v>
      </c>
      <c r="N41" s="39" t="str">
        <f t="shared" si="3"/>
        <v/>
      </c>
    </row>
    <row r="42" spans="1:14" ht="21" customHeight="1">
      <c r="A42" s="56" t="s">
        <v>40</v>
      </c>
      <c r="B42" s="2">
        <f t="shared" si="4"/>
        <v>40</v>
      </c>
      <c r="C42" s="25" t="s">
        <v>791</v>
      </c>
      <c r="D42" s="25" t="s">
        <v>155</v>
      </c>
      <c r="E42" s="1" t="s">
        <v>792</v>
      </c>
      <c r="F42" s="1" t="s">
        <v>173</v>
      </c>
      <c r="G42" s="2">
        <v>1</v>
      </c>
      <c r="H42" s="198">
        <v>46011</v>
      </c>
      <c r="I42" s="199" t="s">
        <v>652</v>
      </c>
      <c r="J42" s="199" t="s">
        <v>85</v>
      </c>
      <c r="K42" s="2"/>
      <c r="L42" s="78">
        <f t="shared" si="5"/>
        <v>102264</v>
      </c>
      <c r="M42" s="225">
        <f t="shared" si="6"/>
        <v>40</v>
      </c>
      <c r="N42" s="39" t="str">
        <f t="shared" si="3"/>
        <v/>
      </c>
    </row>
    <row r="43" spans="1:14" ht="21" customHeight="1">
      <c r="A43" s="56" t="s">
        <v>40</v>
      </c>
      <c r="B43" s="2">
        <f t="shared" si="4"/>
        <v>41</v>
      </c>
      <c r="C43" s="25" t="s">
        <v>793</v>
      </c>
      <c r="D43" s="25" t="s">
        <v>155</v>
      </c>
      <c r="E43" s="1" t="s">
        <v>569</v>
      </c>
      <c r="F43" s="1" t="s">
        <v>51</v>
      </c>
      <c r="G43" s="2">
        <v>3</v>
      </c>
      <c r="H43" s="198">
        <v>45976</v>
      </c>
      <c r="I43" s="199" t="s">
        <v>652</v>
      </c>
      <c r="J43" s="199" t="s">
        <v>85</v>
      </c>
      <c r="K43" s="2"/>
      <c r="L43" s="78">
        <f t="shared" si="5"/>
        <v>102272</v>
      </c>
      <c r="M43" s="225">
        <f t="shared" si="6"/>
        <v>41</v>
      </c>
      <c r="N43" s="39" t="str">
        <f t="shared" ref="N43:N50" si="7">IF(M43=B43,"","dame")</f>
        <v/>
      </c>
    </row>
    <row r="44" spans="1:14" ht="21" customHeight="1">
      <c r="A44" s="56" t="s">
        <v>40</v>
      </c>
      <c r="B44" s="2">
        <f t="shared" si="4"/>
        <v>42</v>
      </c>
      <c r="C44" s="25" t="s">
        <v>794</v>
      </c>
      <c r="D44" s="25" t="s">
        <v>155</v>
      </c>
      <c r="E44" s="1" t="s">
        <v>697</v>
      </c>
      <c r="F44" s="1" t="s">
        <v>169</v>
      </c>
      <c r="G44" s="2">
        <v>3</v>
      </c>
      <c r="H44" s="198">
        <v>45990</v>
      </c>
      <c r="I44" s="199" t="s">
        <v>652</v>
      </c>
      <c r="J44" s="199" t="s">
        <v>85</v>
      </c>
      <c r="K44" s="2"/>
      <c r="L44" s="78">
        <f t="shared" si="5"/>
        <v>102323</v>
      </c>
      <c r="M44" s="225">
        <f t="shared" si="6"/>
        <v>42</v>
      </c>
      <c r="N44" s="39" t="str">
        <f t="shared" si="7"/>
        <v/>
      </c>
    </row>
    <row r="45" spans="1:14" ht="21" customHeight="1">
      <c r="A45" s="56" t="s">
        <v>40</v>
      </c>
      <c r="B45" s="2">
        <f t="shared" si="4"/>
        <v>43</v>
      </c>
      <c r="C45" s="25" t="s">
        <v>795</v>
      </c>
      <c r="D45" s="25" t="s">
        <v>155</v>
      </c>
      <c r="E45" s="1" t="s">
        <v>711</v>
      </c>
      <c r="F45" s="1" t="s">
        <v>300</v>
      </c>
      <c r="G45" s="2">
        <v>4</v>
      </c>
      <c r="H45" s="198">
        <v>45934</v>
      </c>
      <c r="I45" s="199" t="s">
        <v>184</v>
      </c>
      <c r="J45" s="199" t="s">
        <v>55</v>
      </c>
      <c r="K45" s="2"/>
      <c r="L45" s="78">
        <f t="shared" si="5"/>
        <v>102543</v>
      </c>
      <c r="M45" s="225">
        <f t="shared" si="6"/>
        <v>43</v>
      </c>
      <c r="N45" s="39" t="str">
        <f t="shared" si="7"/>
        <v/>
      </c>
    </row>
    <row r="46" spans="1:14" ht="21" customHeight="1">
      <c r="A46" s="56" t="s">
        <v>40</v>
      </c>
      <c r="B46" s="2">
        <f t="shared" si="4"/>
        <v>44</v>
      </c>
      <c r="C46" s="25" t="s">
        <v>796</v>
      </c>
      <c r="D46" s="25" t="s">
        <v>155</v>
      </c>
      <c r="E46" s="1" t="s">
        <v>669</v>
      </c>
      <c r="F46" s="1" t="s">
        <v>300</v>
      </c>
      <c r="G46" s="2">
        <v>4</v>
      </c>
      <c r="H46" s="198">
        <v>46011</v>
      </c>
      <c r="I46" s="199" t="s">
        <v>652</v>
      </c>
      <c r="J46" s="199" t="s">
        <v>85</v>
      </c>
      <c r="K46" s="2"/>
      <c r="L46" s="78">
        <f t="shared" si="5"/>
        <v>102683</v>
      </c>
      <c r="M46" s="225">
        <f t="shared" si="6"/>
        <v>44</v>
      </c>
      <c r="N46" s="39" t="str">
        <f t="shared" si="7"/>
        <v/>
      </c>
    </row>
    <row r="47" spans="1:14" ht="21" customHeight="1">
      <c r="A47" s="56" t="s">
        <v>40</v>
      </c>
      <c r="B47" s="2">
        <f t="shared" si="4"/>
        <v>45</v>
      </c>
      <c r="C47" s="25" t="s">
        <v>797</v>
      </c>
      <c r="D47" s="25" t="s">
        <v>155</v>
      </c>
      <c r="E47" s="1" t="s">
        <v>473</v>
      </c>
      <c r="F47" s="1" t="s">
        <v>138</v>
      </c>
      <c r="G47" s="2">
        <v>3</v>
      </c>
      <c r="H47" s="198">
        <v>45935</v>
      </c>
      <c r="I47" s="199" t="s">
        <v>319</v>
      </c>
      <c r="J47" s="199" t="s">
        <v>97</v>
      </c>
      <c r="K47" s="2"/>
      <c r="L47" s="78">
        <f t="shared" si="5"/>
        <v>102806</v>
      </c>
      <c r="M47" s="225">
        <f t="shared" si="6"/>
        <v>45</v>
      </c>
      <c r="N47" s="39" t="str">
        <f t="shared" si="7"/>
        <v/>
      </c>
    </row>
    <row r="48" spans="1:14" ht="21" customHeight="1">
      <c r="A48" s="56" t="s">
        <v>40</v>
      </c>
      <c r="B48" s="2">
        <f t="shared" si="4"/>
        <v>46</v>
      </c>
      <c r="C48" s="25" t="s">
        <v>798</v>
      </c>
      <c r="D48" s="215" t="s">
        <v>155</v>
      </c>
      <c r="E48" s="7" t="s">
        <v>713</v>
      </c>
      <c r="F48" s="7" t="s">
        <v>173</v>
      </c>
      <c r="G48" s="2">
        <v>1</v>
      </c>
      <c r="H48" s="41">
        <v>45934</v>
      </c>
      <c r="I48" s="216" t="s">
        <v>184</v>
      </c>
      <c r="J48" s="217" t="s">
        <v>55</v>
      </c>
      <c r="K48" s="2"/>
      <c r="L48" s="78">
        <f t="shared" si="5"/>
        <v>102884</v>
      </c>
      <c r="M48" s="225">
        <f t="shared" si="6"/>
        <v>46</v>
      </c>
      <c r="N48" s="39" t="str">
        <f t="shared" si="7"/>
        <v/>
      </c>
    </row>
    <row r="49" spans="1:14" ht="21" customHeight="1">
      <c r="A49" s="56" t="s">
        <v>40</v>
      </c>
      <c r="B49" s="2">
        <f t="shared" si="4"/>
        <v>47</v>
      </c>
      <c r="C49" s="218" t="s">
        <v>799</v>
      </c>
      <c r="D49" s="219" t="s">
        <v>155</v>
      </c>
      <c r="E49" s="7" t="s">
        <v>685</v>
      </c>
      <c r="F49" s="7" t="s">
        <v>180</v>
      </c>
      <c r="G49" s="2">
        <v>6</v>
      </c>
      <c r="H49" s="41">
        <v>45935</v>
      </c>
      <c r="I49" s="7" t="s">
        <v>652</v>
      </c>
      <c r="J49" s="1" t="s">
        <v>749</v>
      </c>
      <c r="K49" s="220"/>
      <c r="L49" s="78">
        <f t="shared" si="5"/>
        <v>102947</v>
      </c>
      <c r="M49" s="225">
        <f t="shared" si="6"/>
        <v>47</v>
      </c>
      <c r="N49" s="39" t="str">
        <f t="shared" si="7"/>
        <v/>
      </c>
    </row>
    <row r="50" spans="1:14" ht="21" customHeight="1">
      <c r="A50" s="56" t="s">
        <v>40</v>
      </c>
      <c r="B50" s="2">
        <f t="shared" si="4"/>
        <v>48</v>
      </c>
      <c r="C50" s="25" t="s">
        <v>800</v>
      </c>
      <c r="D50" s="215" t="s">
        <v>155</v>
      </c>
      <c r="E50" s="7" t="s">
        <v>623</v>
      </c>
      <c r="F50" s="7" t="s">
        <v>171</v>
      </c>
      <c r="G50" s="2">
        <v>3</v>
      </c>
      <c r="H50" s="41">
        <v>45990</v>
      </c>
      <c r="I50" s="7" t="s">
        <v>652</v>
      </c>
      <c r="J50" s="1" t="s">
        <v>85</v>
      </c>
      <c r="K50" s="2"/>
      <c r="L50" s="78">
        <f t="shared" si="5"/>
        <v>103333</v>
      </c>
      <c r="M50" s="225">
        <f t="shared" si="6"/>
        <v>48</v>
      </c>
      <c r="N50" s="39" t="str">
        <f t="shared" si="7"/>
        <v/>
      </c>
    </row>
    <row r="51" spans="1:14" ht="21" customHeight="1">
      <c r="A51" s="56" t="s">
        <v>40</v>
      </c>
      <c r="B51" s="2">
        <f t="shared" si="4"/>
        <v>49</v>
      </c>
      <c r="C51" s="25" t="s">
        <v>801</v>
      </c>
      <c r="D51" s="215" t="s">
        <v>155</v>
      </c>
      <c r="E51" s="7" t="s">
        <v>725</v>
      </c>
      <c r="F51" s="7" t="s">
        <v>51</v>
      </c>
      <c r="G51" s="2">
        <v>3</v>
      </c>
      <c r="H51" s="41">
        <v>45990</v>
      </c>
      <c r="I51" s="216" t="s">
        <v>652</v>
      </c>
      <c r="J51" s="217" t="s">
        <v>85</v>
      </c>
      <c r="K51" s="2"/>
      <c r="L51" s="78">
        <f t="shared" si="5"/>
        <v>103453</v>
      </c>
      <c r="M51" s="225">
        <f t="shared" si="6"/>
        <v>49</v>
      </c>
      <c r="N51" s="39" t="str">
        <f t="shared" ref="N51:N54" si="8">IF(M51=B51,"","dame")</f>
        <v/>
      </c>
    </row>
    <row r="52" spans="1:14" ht="21" customHeight="1">
      <c r="A52" s="56" t="s">
        <v>40</v>
      </c>
      <c r="B52" s="4">
        <f t="shared" si="4"/>
        <v>50</v>
      </c>
      <c r="C52" s="26" t="s">
        <v>1041</v>
      </c>
      <c r="D52" s="221"/>
      <c r="E52" s="8" t="s">
        <v>1042</v>
      </c>
      <c r="F52" s="8" t="s">
        <v>186</v>
      </c>
      <c r="G52" s="4">
        <v>6</v>
      </c>
      <c r="H52" s="43" t="s">
        <v>1043</v>
      </c>
      <c r="I52" s="8" t="s">
        <v>1044</v>
      </c>
      <c r="J52" s="3" t="s">
        <v>1045</v>
      </c>
      <c r="K52" s="4"/>
      <c r="L52" s="78">
        <f t="shared" si="5"/>
        <v>103685</v>
      </c>
      <c r="M52" s="225">
        <f t="shared" si="6"/>
        <v>50</v>
      </c>
      <c r="N52" s="39" t="str">
        <f t="shared" si="8"/>
        <v/>
      </c>
    </row>
    <row r="53" spans="1:14" ht="17.25">
      <c r="A53" s="56" t="s">
        <v>40</v>
      </c>
      <c r="B53" s="56">
        <f t="shared" ref="B53:B63" si="9">RANK(L53,L:L,1)</f>
        <v>51</v>
      </c>
      <c r="C53" s="24" t="s">
        <v>802</v>
      </c>
      <c r="D53" s="47" t="s">
        <v>155</v>
      </c>
      <c r="E53" s="83" t="s">
        <v>803</v>
      </c>
      <c r="F53" s="83" t="s">
        <v>169</v>
      </c>
      <c r="G53" s="56">
        <v>3</v>
      </c>
      <c r="H53" s="66">
        <v>45990</v>
      </c>
      <c r="I53" s="83" t="s">
        <v>652</v>
      </c>
      <c r="J53" s="70" t="s">
        <v>85</v>
      </c>
      <c r="K53" s="56"/>
      <c r="L53" s="78">
        <f t="shared" ref="L53:L63" si="10">CHOOSE(LEN(C53),,,,,,,VALUE(CONCATENATE(LEFT(C53,1),MID(C53,3,2),RIGHT(C53,2))),VALUE(CONCATENATE(LEFT(C53,2),MID(C53,4,2),RIGHT(C53,2))))</f>
        <v>103922</v>
      </c>
      <c r="M53" s="225">
        <f t="shared" ref="M53:M63" si="11">RANK(L53,L$3:L$100,1)</f>
        <v>51</v>
      </c>
      <c r="N53" s="39" t="str">
        <f t="shared" ref="N53:N60" si="12">IF(M53=B53,"","dame")</f>
        <v/>
      </c>
    </row>
    <row r="54" spans="1:14" ht="17.25">
      <c r="A54" s="56" t="s">
        <v>40</v>
      </c>
      <c r="B54" s="56">
        <f t="shared" si="9"/>
        <v>52</v>
      </c>
      <c r="C54" s="24" t="s">
        <v>804</v>
      </c>
      <c r="D54" s="47" t="s">
        <v>155</v>
      </c>
      <c r="E54" s="83" t="s">
        <v>592</v>
      </c>
      <c r="F54" s="83" t="s">
        <v>300</v>
      </c>
      <c r="G54" s="56">
        <v>4</v>
      </c>
      <c r="H54" s="66">
        <v>45934</v>
      </c>
      <c r="I54" s="83" t="s">
        <v>184</v>
      </c>
      <c r="J54" s="70" t="s">
        <v>55</v>
      </c>
      <c r="K54" s="86"/>
      <c r="L54" s="78">
        <f t="shared" si="10"/>
        <v>104097</v>
      </c>
      <c r="M54" s="225">
        <f t="shared" si="11"/>
        <v>52</v>
      </c>
      <c r="N54" s="39" t="str">
        <f t="shared" si="12"/>
        <v/>
      </c>
    </row>
    <row r="55" spans="1:14" ht="17.25">
      <c r="A55" s="56" t="s">
        <v>40</v>
      </c>
      <c r="B55" s="56">
        <f t="shared" si="9"/>
        <v>53</v>
      </c>
      <c r="C55" s="24" t="s">
        <v>805</v>
      </c>
      <c r="D55" s="47" t="s">
        <v>155</v>
      </c>
      <c r="E55" s="83" t="s">
        <v>737</v>
      </c>
      <c r="F55" s="83" t="s">
        <v>84</v>
      </c>
      <c r="G55" s="56">
        <v>5</v>
      </c>
      <c r="H55" s="66">
        <v>45921</v>
      </c>
      <c r="I55" s="83" t="s">
        <v>60</v>
      </c>
      <c r="J55" s="70" t="s">
        <v>52</v>
      </c>
      <c r="K55" s="56"/>
      <c r="L55" s="78">
        <f t="shared" si="10"/>
        <v>104279</v>
      </c>
      <c r="M55" s="225">
        <f t="shared" si="11"/>
        <v>53</v>
      </c>
      <c r="N55" s="39" t="str">
        <f t="shared" si="12"/>
        <v/>
      </c>
    </row>
    <row r="56" spans="1:14" ht="17.25">
      <c r="A56" s="56" t="s">
        <v>40</v>
      </c>
      <c r="B56" s="56">
        <f t="shared" si="9"/>
        <v>54</v>
      </c>
      <c r="C56" s="24" t="s">
        <v>806</v>
      </c>
      <c r="D56" s="47" t="s">
        <v>155</v>
      </c>
      <c r="E56" s="83" t="s">
        <v>807</v>
      </c>
      <c r="F56" s="83" t="s">
        <v>51</v>
      </c>
      <c r="G56" s="56">
        <v>3</v>
      </c>
      <c r="H56" s="66">
        <v>46011</v>
      </c>
      <c r="I56" s="83" t="s">
        <v>652</v>
      </c>
      <c r="J56" s="70" t="s">
        <v>85</v>
      </c>
      <c r="K56" s="56"/>
      <c r="L56" s="78">
        <f t="shared" si="10"/>
        <v>104308</v>
      </c>
      <c r="M56" s="225">
        <f>RANK(L56,L$3:L$100,1)</f>
        <v>54</v>
      </c>
      <c r="N56" s="39" t="str">
        <f t="shared" si="12"/>
        <v/>
      </c>
    </row>
    <row r="57" spans="1:14" ht="17.25">
      <c r="A57" s="56" t="s">
        <v>40</v>
      </c>
      <c r="B57" s="56">
        <f t="shared" si="9"/>
        <v>55</v>
      </c>
      <c r="C57" s="24" t="s">
        <v>808</v>
      </c>
      <c r="D57" s="47" t="s">
        <v>155</v>
      </c>
      <c r="E57" s="83" t="s">
        <v>557</v>
      </c>
      <c r="F57" s="83" t="s">
        <v>300</v>
      </c>
      <c r="G57" s="56">
        <v>4</v>
      </c>
      <c r="H57" s="66">
        <v>45830</v>
      </c>
      <c r="I57" s="83" t="s">
        <v>743</v>
      </c>
      <c r="J57" s="70" t="s">
        <v>187</v>
      </c>
      <c r="K57" s="56"/>
      <c r="L57" s="78">
        <f t="shared" si="10"/>
        <v>104352</v>
      </c>
      <c r="M57" s="225">
        <f t="shared" ref="M57:M63" si="13">RANK(L57,L$3:L$100,1)</f>
        <v>55</v>
      </c>
      <c r="N57" s="39" t="str">
        <f t="shared" si="12"/>
        <v/>
      </c>
    </row>
    <row r="58" spans="1:14" ht="17.25">
      <c r="A58" s="56" t="s">
        <v>40</v>
      </c>
      <c r="B58" s="56">
        <f t="shared" si="9"/>
        <v>56</v>
      </c>
      <c r="C58" s="24" t="s">
        <v>809</v>
      </c>
      <c r="D58" s="47" t="s">
        <v>155</v>
      </c>
      <c r="E58" s="83" t="s">
        <v>561</v>
      </c>
      <c r="F58" s="83" t="s">
        <v>414</v>
      </c>
      <c r="G58" s="56">
        <v>3</v>
      </c>
      <c r="H58" s="66">
        <v>45794</v>
      </c>
      <c r="I58" s="83" t="s">
        <v>130</v>
      </c>
      <c r="J58" s="70" t="s">
        <v>52</v>
      </c>
      <c r="K58" s="56"/>
      <c r="L58" s="78">
        <f t="shared" si="10"/>
        <v>104499</v>
      </c>
      <c r="M58" s="225">
        <f t="shared" si="13"/>
        <v>56</v>
      </c>
      <c r="N58" s="39" t="str">
        <f t="shared" si="12"/>
        <v/>
      </c>
    </row>
    <row r="59" spans="1:14" ht="17.25">
      <c r="A59" s="56" t="s">
        <v>40</v>
      </c>
      <c r="B59" s="56">
        <f t="shared" si="9"/>
        <v>57</v>
      </c>
      <c r="C59" s="24" t="s">
        <v>810</v>
      </c>
      <c r="D59" s="47" t="s">
        <v>155</v>
      </c>
      <c r="E59" s="83" t="s">
        <v>601</v>
      </c>
      <c r="F59" s="83" t="s">
        <v>79</v>
      </c>
      <c r="G59" s="56">
        <v>3</v>
      </c>
      <c r="H59" s="66">
        <v>45977</v>
      </c>
      <c r="I59" s="83" t="s">
        <v>316</v>
      </c>
      <c r="J59" s="70" t="s">
        <v>313</v>
      </c>
      <c r="K59" s="56"/>
      <c r="L59" s="78">
        <f t="shared" si="10"/>
        <v>104548</v>
      </c>
      <c r="M59" s="225">
        <f t="shared" si="13"/>
        <v>57</v>
      </c>
    </row>
    <row r="60" spans="1:14" ht="17.25">
      <c r="A60" s="56" t="s">
        <v>40</v>
      </c>
      <c r="B60" s="56">
        <f t="shared" si="9"/>
        <v>58</v>
      </c>
      <c r="C60" s="24" t="s">
        <v>811</v>
      </c>
      <c r="D60" s="47" t="s">
        <v>155</v>
      </c>
      <c r="E60" s="83" t="s">
        <v>718</v>
      </c>
      <c r="F60" s="83" t="s">
        <v>105</v>
      </c>
      <c r="G60" s="56">
        <v>5</v>
      </c>
      <c r="H60" s="66">
        <v>45751</v>
      </c>
      <c r="I60" s="83" t="s">
        <v>355</v>
      </c>
      <c r="J60" s="70" t="s">
        <v>71</v>
      </c>
      <c r="K60" s="56"/>
      <c r="L60" s="78">
        <f t="shared" si="10"/>
        <v>104616</v>
      </c>
      <c r="M60" s="225">
        <f t="shared" si="13"/>
        <v>58</v>
      </c>
    </row>
    <row r="61" spans="1:14" ht="17.25">
      <c r="A61" s="56" t="s">
        <v>40</v>
      </c>
      <c r="B61" s="56">
        <f t="shared" si="9"/>
        <v>59</v>
      </c>
      <c r="C61" s="24" t="s">
        <v>812</v>
      </c>
      <c r="D61" s="47" t="s">
        <v>155</v>
      </c>
      <c r="E61" s="83" t="s">
        <v>733</v>
      </c>
      <c r="F61" s="83" t="s">
        <v>79</v>
      </c>
      <c r="G61" s="56">
        <v>3</v>
      </c>
      <c r="H61" s="66">
        <v>45977</v>
      </c>
      <c r="I61" s="84" t="s">
        <v>316</v>
      </c>
      <c r="J61" s="85" t="s">
        <v>313</v>
      </c>
      <c r="K61" s="56"/>
      <c r="L61" s="78">
        <f t="shared" si="10"/>
        <v>104628</v>
      </c>
      <c r="M61" s="225">
        <f t="shared" si="13"/>
        <v>59</v>
      </c>
    </row>
    <row r="62" spans="1:14" ht="17.25">
      <c r="A62" s="56" t="s">
        <v>40</v>
      </c>
      <c r="B62" s="56">
        <f t="shared" si="9"/>
        <v>60</v>
      </c>
      <c r="C62" s="24" t="s">
        <v>813</v>
      </c>
      <c r="D62" s="47" t="s">
        <v>155</v>
      </c>
      <c r="E62" s="83" t="s">
        <v>605</v>
      </c>
      <c r="F62" s="83" t="s">
        <v>201</v>
      </c>
      <c r="G62" s="56">
        <v>5</v>
      </c>
      <c r="H62" s="66">
        <v>45970</v>
      </c>
      <c r="I62" s="83" t="s">
        <v>316</v>
      </c>
      <c r="J62" s="70" t="s">
        <v>71</v>
      </c>
      <c r="K62" s="56"/>
      <c r="L62" s="78">
        <f t="shared" si="10"/>
        <v>104887</v>
      </c>
      <c r="M62" s="225">
        <f t="shared" si="13"/>
        <v>60</v>
      </c>
    </row>
    <row r="63" spans="1:14" ht="17.25">
      <c r="A63" s="56" t="s">
        <v>40</v>
      </c>
      <c r="B63" s="56">
        <f t="shared" si="9"/>
        <v>61</v>
      </c>
      <c r="C63" s="27" t="s">
        <v>814</v>
      </c>
      <c r="D63" s="47" t="s">
        <v>155</v>
      </c>
      <c r="E63" s="96" t="s">
        <v>619</v>
      </c>
      <c r="F63" s="96" t="s">
        <v>300</v>
      </c>
      <c r="G63" s="56">
        <v>4</v>
      </c>
      <c r="H63" s="66">
        <v>45976</v>
      </c>
      <c r="I63" s="83" t="s">
        <v>652</v>
      </c>
      <c r="J63" s="70" t="s">
        <v>85</v>
      </c>
      <c r="K63" s="56"/>
      <c r="L63" s="78">
        <f t="shared" si="10"/>
        <v>104899</v>
      </c>
      <c r="M63" s="39">
        <f t="shared" si="13"/>
        <v>61</v>
      </c>
    </row>
    <row r="64" spans="1:14" ht="17.25">
      <c r="A64" s="56"/>
      <c r="B64" s="56"/>
      <c r="C64" s="24"/>
      <c r="D64" s="47"/>
      <c r="E64" s="82"/>
      <c r="F64" s="82"/>
      <c r="G64" s="56"/>
      <c r="H64" s="66"/>
      <c r="I64" s="83"/>
      <c r="J64" s="70"/>
      <c r="K64" s="56"/>
      <c r="L64" s="78"/>
    </row>
    <row r="65" spans="8:12" ht="17.25">
      <c r="H65" s="66"/>
      <c r="L65" s="78"/>
    </row>
    <row r="66" spans="8:12" ht="17.25">
      <c r="H66" s="66"/>
      <c r="L66" s="78"/>
    </row>
    <row r="67" spans="8:12" ht="17.25">
      <c r="H67" s="66"/>
      <c r="L67" s="78"/>
    </row>
    <row r="68" spans="8:12" ht="17.25">
      <c r="H68" s="66"/>
      <c r="L68" s="78"/>
    </row>
    <row r="69" spans="8:12" ht="17.25">
      <c r="H69" s="66"/>
      <c r="L69" s="78"/>
    </row>
    <row r="70" spans="8:12" ht="17.25">
      <c r="H70" s="66"/>
      <c r="L70" s="78"/>
    </row>
    <row r="71" spans="8:12" ht="17.25">
      <c r="H71" s="66"/>
      <c r="L71" s="78"/>
    </row>
    <row r="72" spans="8:12" ht="17.25">
      <c r="H72" s="66"/>
      <c r="L72" s="78"/>
    </row>
    <row r="73" spans="8:12" ht="17.25">
      <c r="H73" s="66"/>
      <c r="L73" s="78"/>
    </row>
    <row r="74" spans="8:12" ht="17.25">
      <c r="H74" s="66"/>
      <c r="L74" s="78"/>
    </row>
    <row r="75" spans="8:12" ht="17.25">
      <c r="H75" s="66"/>
      <c r="L75" s="78"/>
    </row>
    <row r="76" spans="8:12" ht="17.25">
      <c r="H76" s="66"/>
      <c r="L76" s="78"/>
    </row>
    <row r="77" spans="8:12" ht="17.25">
      <c r="H77" s="66"/>
      <c r="L77" s="78"/>
    </row>
  </sheetData>
  <sortState ref="B3:M52">
    <sortCondition ref="B3:B52"/>
  </sortState>
  <phoneticPr fontId="2"/>
  <printOptions horizontalCentered="1"/>
  <pageMargins left="0.39370078740157483" right="0.39370078740157483" top="0.78740157480314965" bottom="0.59055118110236227" header="0.51181102362204722" footer="0.51181102362204722"/>
  <pageSetup paperSize="9" scale="72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pageSetUpPr fitToPage="1"/>
  </sheetPr>
  <dimension ref="A1:N98"/>
  <sheetViews>
    <sheetView view="pageBreakPreview" zoomScale="80" zoomScaleNormal="100" zoomScaleSheetLayoutView="80" workbookViewId="0"/>
  </sheetViews>
  <sheetFormatPr defaultColWidth="9" defaultRowHeight="13.5"/>
  <cols>
    <col min="1" max="1" width="9" style="58"/>
    <col min="2" max="2" width="8.125" style="58" bestFit="1" customWidth="1"/>
    <col min="3" max="3" width="13" style="57" bestFit="1" customWidth="1"/>
    <col min="4" max="4" width="7" style="58" bestFit="1" customWidth="1"/>
    <col min="5" max="5" width="22.375" style="58" bestFit="1" customWidth="1"/>
    <col min="6" max="6" width="16.625" style="58" bestFit="1" customWidth="1"/>
    <col min="7" max="7" width="7" style="58" bestFit="1" customWidth="1"/>
    <col min="8" max="8" width="9.125" style="76" bestFit="1" customWidth="1"/>
    <col min="9" max="9" width="22.375" style="58" customWidth="1"/>
    <col min="10" max="10" width="18.625" style="58" customWidth="1"/>
    <col min="11" max="11" width="7" style="40" bestFit="1" customWidth="1"/>
    <col min="12" max="16384" width="9" style="58"/>
  </cols>
  <sheetData>
    <row r="1" spans="1:14" ht="21" customHeight="1">
      <c r="A1" s="50"/>
      <c r="B1" s="51" t="s">
        <v>0</v>
      </c>
      <c r="C1" s="52" t="s">
        <v>16</v>
      </c>
      <c r="D1" s="53"/>
      <c r="E1" s="53"/>
      <c r="F1" s="53"/>
      <c r="G1" s="54"/>
      <c r="H1" s="97"/>
      <c r="I1" s="54"/>
      <c r="J1" s="55"/>
      <c r="K1" s="33"/>
    </row>
    <row r="2" spans="1:14" ht="21" customHeight="1">
      <c r="A2" s="50"/>
      <c r="B2" s="12" t="s">
        <v>3</v>
      </c>
      <c r="C2" s="28" t="s">
        <v>19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12" t="s">
        <v>29</v>
      </c>
      <c r="J2" s="14" t="s">
        <v>30</v>
      </c>
      <c r="K2" s="14" t="s">
        <v>28</v>
      </c>
      <c r="L2" s="58" t="s">
        <v>47</v>
      </c>
    </row>
    <row r="3" spans="1:14" s="39" customFormat="1" ht="21" customHeight="1">
      <c r="A3" s="56" t="s">
        <v>41</v>
      </c>
      <c r="B3" s="122">
        <f t="shared" ref="B3:B55" si="0">RANK(L3,L:L,1)</f>
        <v>1</v>
      </c>
      <c r="C3" s="123" t="s">
        <v>815</v>
      </c>
      <c r="D3" s="123" t="s">
        <v>196</v>
      </c>
      <c r="E3" s="137" t="s">
        <v>277</v>
      </c>
      <c r="F3" s="137" t="s">
        <v>57</v>
      </c>
      <c r="G3" s="124">
        <v>1</v>
      </c>
      <c r="H3" s="125">
        <v>45867</v>
      </c>
      <c r="I3" s="126" t="s">
        <v>134</v>
      </c>
      <c r="J3" s="126" t="s">
        <v>311</v>
      </c>
      <c r="K3" s="124" t="s">
        <v>1033</v>
      </c>
      <c r="L3" s="78">
        <f>100*VALUE(C3)</f>
        <v>1384</v>
      </c>
      <c r="M3" s="39">
        <f>RANK(L3,L$3:L$70,1)</f>
        <v>1</v>
      </c>
      <c r="N3" s="39" t="str">
        <f>IF(M3=B3,"","dame")</f>
        <v/>
      </c>
    </row>
    <row r="4" spans="1:14" s="39" customFormat="1" ht="21" customHeight="1">
      <c r="A4" s="56" t="s">
        <v>41</v>
      </c>
      <c r="B4" s="127">
        <f t="shared" si="0"/>
        <v>2</v>
      </c>
      <c r="C4" s="128" t="s">
        <v>816</v>
      </c>
      <c r="D4" s="128" t="s">
        <v>336</v>
      </c>
      <c r="E4" s="138" t="s">
        <v>328</v>
      </c>
      <c r="F4" s="138" t="s">
        <v>125</v>
      </c>
      <c r="G4" s="121">
        <v>6</v>
      </c>
      <c r="H4" s="129">
        <v>45890</v>
      </c>
      <c r="I4" s="130" t="s">
        <v>162</v>
      </c>
      <c r="J4" s="130" t="s">
        <v>52</v>
      </c>
      <c r="K4" s="121" t="s">
        <v>1034</v>
      </c>
      <c r="L4" s="78">
        <f t="shared" ref="L4:L52" si="1">100*VALUE(C4)</f>
        <v>1405</v>
      </c>
      <c r="M4" s="39">
        <f t="shared" ref="M4:M55" si="2">RANK(L4,L$3:L$70,1)</f>
        <v>2</v>
      </c>
      <c r="N4" s="39" t="str">
        <f t="shared" ref="N4:N57" si="3">IF(M4=B4,"","dame")</f>
        <v/>
      </c>
    </row>
    <row r="5" spans="1:14" s="39" customFormat="1" ht="21" customHeight="1">
      <c r="A5" s="56" t="s">
        <v>41</v>
      </c>
      <c r="B5" s="127">
        <f t="shared" si="0"/>
        <v>3</v>
      </c>
      <c r="C5" s="128" t="s">
        <v>817</v>
      </c>
      <c r="D5" s="128" t="s">
        <v>152</v>
      </c>
      <c r="E5" s="138" t="s">
        <v>818</v>
      </c>
      <c r="F5" s="138" t="s">
        <v>57</v>
      </c>
      <c r="G5" s="121">
        <v>1</v>
      </c>
      <c r="H5" s="129">
        <v>45923</v>
      </c>
      <c r="I5" s="130" t="s">
        <v>60</v>
      </c>
      <c r="J5" s="130" t="s">
        <v>52</v>
      </c>
      <c r="K5" s="121" t="s">
        <v>1034</v>
      </c>
      <c r="L5" s="78">
        <f t="shared" si="1"/>
        <v>1425</v>
      </c>
      <c r="M5" s="39">
        <f t="shared" si="2"/>
        <v>3</v>
      </c>
      <c r="N5" s="39" t="str">
        <f t="shared" si="3"/>
        <v/>
      </c>
    </row>
    <row r="6" spans="1:14" s="39" customFormat="1" ht="21" customHeight="1">
      <c r="A6" s="56" t="s">
        <v>41</v>
      </c>
      <c r="B6" s="127">
        <f t="shared" si="0"/>
        <v>4</v>
      </c>
      <c r="C6" s="128" t="s">
        <v>819</v>
      </c>
      <c r="D6" s="128" t="s">
        <v>820</v>
      </c>
      <c r="E6" s="138" t="s">
        <v>821</v>
      </c>
      <c r="F6" s="138" t="s">
        <v>103</v>
      </c>
      <c r="G6" s="121">
        <v>5</v>
      </c>
      <c r="H6" s="129">
        <v>45900</v>
      </c>
      <c r="I6" s="130" t="s">
        <v>100</v>
      </c>
      <c r="J6" s="130" t="s">
        <v>71</v>
      </c>
      <c r="K6" s="121"/>
      <c r="L6" s="78">
        <f t="shared" si="1"/>
        <v>1455</v>
      </c>
      <c r="M6" s="39">
        <f t="shared" si="2"/>
        <v>4</v>
      </c>
      <c r="N6" s="39" t="str">
        <f t="shared" si="3"/>
        <v/>
      </c>
    </row>
    <row r="7" spans="1:14" s="39" customFormat="1" ht="21" customHeight="1">
      <c r="A7" s="56" t="s">
        <v>41</v>
      </c>
      <c r="B7" s="127">
        <f t="shared" si="0"/>
        <v>5</v>
      </c>
      <c r="C7" s="128" t="s">
        <v>822</v>
      </c>
      <c r="D7" s="128" t="s">
        <v>50</v>
      </c>
      <c r="E7" s="138" t="s">
        <v>823</v>
      </c>
      <c r="F7" s="138" t="s">
        <v>103</v>
      </c>
      <c r="G7" s="121">
        <v>5</v>
      </c>
      <c r="H7" s="129">
        <v>45948</v>
      </c>
      <c r="I7" s="130" t="s">
        <v>312</v>
      </c>
      <c r="J7" s="130" t="s">
        <v>188</v>
      </c>
      <c r="K7" s="121"/>
      <c r="L7" s="78">
        <f t="shared" si="1"/>
        <v>1463</v>
      </c>
      <c r="M7" s="39">
        <f t="shared" si="2"/>
        <v>5</v>
      </c>
      <c r="N7" s="39" t="str">
        <f t="shared" si="3"/>
        <v/>
      </c>
    </row>
    <row r="8" spans="1:14" s="39" customFormat="1" ht="21" customHeight="1">
      <c r="A8" s="56" t="s">
        <v>41</v>
      </c>
      <c r="B8" s="127">
        <f t="shared" si="0"/>
        <v>6</v>
      </c>
      <c r="C8" s="128" t="s">
        <v>824</v>
      </c>
      <c r="D8" s="128" t="s">
        <v>119</v>
      </c>
      <c r="E8" s="138" t="s">
        <v>825</v>
      </c>
      <c r="F8" s="138" t="s">
        <v>64</v>
      </c>
      <c r="G8" s="121">
        <v>6</v>
      </c>
      <c r="H8" s="129">
        <v>45795</v>
      </c>
      <c r="I8" s="130" t="s">
        <v>130</v>
      </c>
      <c r="J8" s="130" t="s">
        <v>52</v>
      </c>
      <c r="K8" s="121"/>
      <c r="L8" s="78">
        <f t="shared" si="1"/>
        <v>1464</v>
      </c>
      <c r="M8" s="39">
        <f t="shared" si="2"/>
        <v>6</v>
      </c>
      <c r="N8" s="39" t="str">
        <f t="shared" si="3"/>
        <v/>
      </c>
    </row>
    <row r="9" spans="1:14" s="39" customFormat="1" ht="21" customHeight="1">
      <c r="A9" s="56" t="s">
        <v>41</v>
      </c>
      <c r="B9" s="127">
        <f t="shared" si="0"/>
        <v>7</v>
      </c>
      <c r="C9" s="128" t="s">
        <v>826</v>
      </c>
      <c r="D9" s="128" t="s">
        <v>820</v>
      </c>
      <c r="E9" s="138" t="s">
        <v>827</v>
      </c>
      <c r="F9" s="138" t="s">
        <v>300</v>
      </c>
      <c r="G9" s="121">
        <v>4</v>
      </c>
      <c r="H9" s="129">
        <v>45795</v>
      </c>
      <c r="I9" s="130" t="s">
        <v>130</v>
      </c>
      <c r="J9" s="130" t="s">
        <v>52</v>
      </c>
      <c r="K9" s="121"/>
      <c r="L9" s="78">
        <f t="shared" si="1"/>
        <v>1466</v>
      </c>
      <c r="M9" s="39">
        <f t="shared" si="2"/>
        <v>7</v>
      </c>
      <c r="N9" s="39" t="str">
        <f t="shared" si="3"/>
        <v/>
      </c>
    </row>
    <row r="10" spans="1:14" s="39" customFormat="1" ht="21" customHeight="1">
      <c r="A10" s="56" t="s">
        <v>41</v>
      </c>
      <c r="B10" s="127">
        <f t="shared" si="0"/>
        <v>8</v>
      </c>
      <c r="C10" s="128" t="s">
        <v>189</v>
      </c>
      <c r="D10" s="128" t="s">
        <v>91</v>
      </c>
      <c r="E10" s="138" t="s">
        <v>828</v>
      </c>
      <c r="F10" s="138" t="s">
        <v>300</v>
      </c>
      <c r="G10" s="121">
        <v>4</v>
      </c>
      <c r="H10" s="129">
        <v>45850</v>
      </c>
      <c r="I10" s="130" t="s">
        <v>314</v>
      </c>
      <c r="J10" s="130" t="s">
        <v>52</v>
      </c>
      <c r="K10" s="121"/>
      <c r="L10" s="78">
        <f t="shared" si="1"/>
        <v>1468</v>
      </c>
      <c r="M10" s="39">
        <f t="shared" si="2"/>
        <v>8</v>
      </c>
      <c r="N10" s="39" t="str">
        <f t="shared" si="3"/>
        <v/>
      </c>
    </row>
    <row r="11" spans="1:14" s="39" customFormat="1" ht="21" customHeight="1">
      <c r="A11" s="56" t="s">
        <v>41</v>
      </c>
      <c r="B11" s="127">
        <f t="shared" si="0"/>
        <v>9</v>
      </c>
      <c r="C11" s="128" t="s">
        <v>829</v>
      </c>
      <c r="D11" s="128" t="s">
        <v>336</v>
      </c>
      <c r="E11" s="138" t="s">
        <v>274</v>
      </c>
      <c r="F11" s="138" t="s">
        <v>195</v>
      </c>
      <c r="G11" s="121">
        <v>5</v>
      </c>
      <c r="H11" s="129">
        <v>45824</v>
      </c>
      <c r="I11" s="130" t="s">
        <v>321</v>
      </c>
      <c r="J11" s="130" t="s">
        <v>322</v>
      </c>
      <c r="K11" s="121"/>
      <c r="L11" s="78">
        <f t="shared" si="1"/>
        <v>1476</v>
      </c>
      <c r="M11" s="39">
        <f t="shared" si="2"/>
        <v>9</v>
      </c>
      <c r="N11" s="39" t="str">
        <f t="shared" si="3"/>
        <v/>
      </c>
    </row>
    <row r="12" spans="1:14" s="39" customFormat="1" ht="21" customHeight="1">
      <c r="A12" s="56" t="s">
        <v>41</v>
      </c>
      <c r="B12" s="127">
        <f t="shared" si="0"/>
        <v>10</v>
      </c>
      <c r="C12" s="128" t="s">
        <v>190</v>
      </c>
      <c r="D12" s="128" t="s">
        <v>196</v>
      </c>
      <c r="E12" s="138" t="s">
        <v>486</v>
      </c>
      <c r="F12" s="138" t="s">
        <v>300</v>
      </c>
      <c r="G12" s="121">
        <v>4</v>
      </c>
      <c r="H12" s="129">
        <v>45795</v>
      </c>
      <c r="I12" s="130" t="s">
        <v>130</v>
      </c>
      <c r="J12" s="130" t="s">
        <v>52</v>
      </c>
      <c r="K12" s="121"/>
      <c r="L12" s="78">
        <f t="shared" si="1"/>
        <v>1493</v>
      </c>
      <c r="M12" s="39">
        <f t="shared" si="2"/>
        <v>10</v>
      </c>
      <c r="N12" s="39" t="str">
        <f t="shared" si="3"/>
        <v/>
      </c>
    </row>
    <row r="13" spans="1:14" s="39" customFormat="1" ht="21" customHeight="1">
      <c r="A13" s="56" t="s">
        <v>41</v>
      </c>
      <c r="B13" s="127">
        <f t="shared" si="0"/>
        <v>11</v>
      </c>
      <c r="C13" s="128" t="s">
        <v>830</v>
      </c>
      <c r="D13" s="128" t="s">
        <v>127</v>
      </c>
      <c r="E13" s="138" t="s">
        <v>831</v>
      </c>
      <c r="F13" s="138" t="s">
        <v>193</v>
      </c>
      <c r="G13" s="121">
        <v>5</v>
      </c>
      <c r="H13" s="129">
        <v>45923</v>
      </c>
      <c r="I13" s="130" t="s">
        <v>60</v>
      </c>
      <c r="J13" s="130" t="s">
        <v>52</v>
      </c>
      <c r="K13" s="121"/>
      <c r="L13" s="78">
        <f t="shared" si="1"/>
        <v>1499</v>
      </c>
      <c r="M13" s="39">
        <f t="shared" si="2"/>
        <v>11</v>
      </c>
      <c r="N13" s="39" t="str">
        <f t="shared" si="3"/>
        <v/>
      </c>
    </row>
    <row r="14" spans="1:14" s="39" customFormat="1" ht="21" customHeight="1">
      <c r="A14" s="56" t="s">
        <v>41</v>
      </c>
      <c r="B14" s="127">
        <f t="shared" si="0"/>
        <v>12</v>
      </c>
      <c r="C14" s="128" t="s">
        <v>832</v>
      </c>
      <c r="D14" s="128" t="s">
        <v>127</v>
      </c>
      <c r="E14" s="138" t="s">
        <v>833</v>
      </c>
      <c r="F14" s="138" t="s">
        <v>57</v>
      </c>
      <c r="G14" s="121">
        <v>1</v>
      </c>
      <c r="H14" s="129">
        <v>45923</v>
      </c>
      <c r="I14" s="130" t="s">
        <v>60</v>
      </c>
      <c r="J14" s="130" t="s">
        <v>52</v>
      </c>
      <c r="K14" s="121"/>
      <c r="L14" s="78">
        <f t="shared" si="1"/>
        <v>1517</v>
      </c>
      <c r="M14" s="39">
        <f t="shared" si="2"/>
        <v>12</v>
      </c>
      <c r="N14" s="39" t="str">
        <f t="shared" si="3"/>
        <v/>
      </c>
    </row>
    <row r="15" spans="1:14" s="39" customFormat="1" ht="21" customHeight="1">
      <c r="A15" s="56" t="s">
        <v>41</v>
      </c>
      <c r="B15" s="127">
        <f t="shared" si="0"/>
        <v>13</v>
      </c>
      <c r="C15" s="128" t="s">
        <v>834</v>
      </c>
      <c r="D15" s="128" t="s">
        <v>61</v>
      </c>
      <c r="E15" s="138" t="s">
        <v>835</v>
      </c>
      <c r="F15" s="138" t="s">
        <v>125</v>
      </c>
      <c r="G15" s="121">
        <v>6</v>
      </c>
      <c r="H15" s="129">
        <v>45882</v>
      </c>
      <c r="I15" s="130" t="s">
        <v>317</v>
      </c>
      <c r="J15" s="130" t="s">
        <v>71</v>
      </c>
      <c r="K15" s="121"/>
      <c r="L15" s="78">
        <f t="shared" si="1"/>
        <v>1529</v>
      </c>
      <c r="M15" s="39">
        <f t="shared" si="2"/>
        <v>13</v>
      </c>
      <c r="N15" s="39" t="str">
        <f t="shared" si="3"/>
        <v/>
      </c>
    </row>
    <row r="16" spans="1:14" s="39" customFormat="1" ht="21" customHeight="1">
      <c r="A16" s="56" t="s">
        <v>41</v>
      </c>
      <c r="B16" s="127">
        <f t="shared" si="0"/>
        <v>14</v>
      </c>
      <c r="C16" s="128" t="s">
        <v>836</v>
      </c>
      <c r="D16" s="128" t="s">
        <v>137</v>
      </c>
      <c r="E16" s="138" t="s">
        <v>837</v>
      </c>
      <c r="F16" s="138" t="s">
        <v>120</v>
      </c>
      <c r="G16" s="121">
        <v>1</v>
      </c>
      <c r="H16" s="129">
        <v>45795</v>
      </c>
      <c r="I16" s="130" t="s">
        <v>130</v>
      </c>
      <c r="J16" s="130" t="s">
        <v>52</v>
      </c>
      <c r="K16" s="121"/>
      <c r="L16" s="78">
        <f t="shared" si="1"/>
        <v>1530</v>
      </c>
      <c r="M16" s="39">
        <f t="shared" si="2"/>
        <v>14</v>
      </c>
      <c r="N16" s="39" t="str">
        <f t="shared" si="3"/>
        <v/>
      </c>
    </row>
    <row r="17" spans="1:14" s="39" customFormat="1" ht="21" customHeight="1">
      <c r="A17" s="56" t="s">
        <v>41</v>
      </c>
      <c r="B17" s="127">
        <f t="shared" si="0"/>
        <v>15</v>
      </c>
      <c r="C17" s="128" t="s">
        <v>838</v>
      </c>
      <c r="D17" s="128" t="s">
        <v>69</v>
      </c>
      <c r="E17" s="138" t="s">
        <v>839</v>
      </c>
      <c r="F17" s="138" t="s">
        <v>101</v>
      </c>
      <c r="G17" s="121">
        <v>6</v>
      </c>
      <c r="H17" s="129">
        <v>45815</v>
      </c>
      <c r="I17" s="130" t="s">
        <v>96</v>
      </c>
      <c r="J17" s="130" t="s">
        <v>71</v>
      </c>
      <c r="K17" s="121"/>
      <c r="L17" s="78">
        <f t="shared" si="1"/>
        <v>1533</v>
      </c>
      <c r="M17" s="39">
        <f t="shared" si="2"/>
        <v>15</v>
      </c>
      <c r="N17" s="39" t="str">
        <f t="shared" si="3"/>
        <v/>
      </c>
    </row>
    <row r="18" spans="1:14" s="39" customFormat="1" ht="21" customHeight="1">
      <c r="A18" s="56" t="s">
        <v>41</v>
      </c>
      <c r="B18" s="127">
        <f t="shared" si="0"/>
        <v>16</v>
      </c>
      <c r="C18" s="128" t="s">
        <v>840</v>
      </c>
      <c r="D18" s="128" t="s">
        <v>196</v>
      </c>
      <c r="E18" s="138" t="s">
        <v>841</v>
      </c>
      <c r="F18" s="138" t="s">
        <v>93</v>
      </c>
      <c r="G18" s="121">
        <v>6</v>
      </c>
      <c r="H18" s="129">
        <v>45795</v>
      </c>
      <c r="I18" s="130" t="s">
        <v>130</v>
      </c>
      <c r="J18" s="130" t="s">
        <v>52</v>
      </c>
      <c r="K18" s="121"/>
      <c r="L18" s="78">
        <f t="shared" si="1"/>
        <v>1540</v>
      </c>
      <c r="M18" s="39">
        <f t="shared" si="2"/>
        <v>16</v>
      </c>
      <c r="N18" s="39" t="str">
        <f t="shared" si="3"/>
        <v/>
      </c>
    </row>
    <row r="19" spans="1:14" s="39" customFormat="1" ht="21" customHeight="1">
      <c r="A19" s="56" t="s">
        <v>41</v>
      </c>
      <c r="B19" s="127">
        <f t="shared" si="0"/>
        <v>17</v>
      </c>
      <c r="C19" s="128" t="s">
        <v>842</v>
      </c>
      <c r="D19" s="128" t="s">
        <v>196</v>
      </c>
      <c r="E19" s="138" t="s">
        <v>843</v>
      </c>
      <c r="F19" s="138" t="s">
        <v>101</v>
      </c>
      <c r="G19" s="121">
        <v>6</v>
      </c>
      <c r="H19" s="129">
        <v>45795</v>
      </c>
      <c r="I19" s="130" t="s">
        <v>130</v>
      </c>
      <c r="J19" s="130" t="s">
        <v>52</v>
      </c>
      <c r="K19" s="121"/>
      <c r="L19" s="78">
        <f t="shared" si="1"/>
        <v>1542</v>
      </c>
      <c r="M19" s="39">
        <f t="shared" si="2"/>
        <v>17</v>
      </c>
      <c r="N19" s="39" t="str">
        <f t="shared" si="3"/>
        <v/>
      </c>
    </row>
    <row r="20" spans="1:14" s="39" customFormat="1" ht="21" customHeight="1">
      <c r="A20" s="56" t="s">
        <v>41</v>
      </c>
      <c r="B20" s="127">
        <f t="shared" si="0"/>
        <v>18</v>
      </c>
      <c r="C20" s="128" t="s">
        <v>844</v>
      </c>
      <c r="D20" s="128" t="s">
        <v>119</v>
      </c>
      <c r="E20" s="138" t="s">
        <v>845</v>
      </c>
      <c r="F20" s="138" t="s">
        <v>92</v>
      </c>
      <c r="G20" s="121">
        <v>1</v>
      </c>
      <c r="H20" s="129">
        <v>45795</v>
      </c>
      <c r="I20" s="130" t="s">
        <v>130</v>
      </c>
      <c r="J20" s="130" t="s">
        <v>52</v>
      </c>
      <c r="K20" s="121"/>
      <c r="L20" s="78">
        <f t="shared" si="1"/>
        <v>1546</v>
      </c>
      <c r="M20" s="39">
        <f t="shared" si="2"/>
        <v>18</v>
      </c>
      <c r="N20" s="39" t="str">
        <f t="shared" si="3"/>
        <v/>
      </c>
    </row>
    <row r="21" spans="1:14" s="39" customFormat="1" ht="21" customHeight="1">
      <c r="A21" s="56" t="s">
        <v>41</v>
      </c>
      <c r="B21" s="127">
        <f t="shared" si="0"/>
        <v>19</v>
      </c>
      <c r="C21" s="128" t="s">
        <v>846</v>
      </c>
      <c r="D21" s="128" t="s">
        <v>69</v>
      </c>
      <c r="E21" s="138" t="s">
        <v>373</v>
      </c>
      <c r="F21" s="138" t="s">
        <v>101</v>
      </c>
      <c r="G21" s="121">
        <v>6</v>
      </c>
      <c r="H21" s="129">
        <v>45865</v>
      </c>
      <c r="I21" s="130" t="s">
        <v>134</v>
      </c>
      <c r="J21" s="130" t="s">
        <v>311</v>
      </c>
      <c r="K21" s="121"/>
      <c r="L21" s="78">
        <f t="shared" si="1"/>
        <v>1547</v>
      </c>
      <c r="M21" s="39">
        <f t="shared" si="2"/>
        <v>19</v>
      </c>
      <c r="N21" s="39" t="str">
        <f t="shared" si="3"/>
        <v/>
      </c>
    </row>
    <row r="22" spans="1:14" s="39" customFormat="1" ht="21" customHeight="1">
      <c r="A22" s="56" t="s">
        <v>41</v>
      </c>
      <c r="B22" s="127">
        <f t="shared" si="0"/>
        <v>20</v>
      </c>
      <c r="C22" s="128" t="s">
        <v>847</v>
      </c>
      <c r="D22" s="128" t="s">
        <v>152</v>
      </c>
      <c r="E22" s="138" t="s">
        <v>848</v>
      </c>
      <c r="F22" s="138" t="s">
        <v>300</v>
      </c>
      <c r="G22" s="121">
        <v>4</v>
      </c>
      <c r="H22" s="129">
        <v>45923</v>
      </c>
      <c r="I22" s="130" t="s">
        <v>60</v>
      </c>
      <c r="J22" s="130" t="s">
        <v>52</v>
      </c>
      <c r="K22" s="121"/>
      <c r="L22" s="78">
        <f t="shared" si="1"/>
        <v>1548</v>
      </c>
      <c r="M22" s="39">
        <f t="shared" si="2"/>
        <v>20</v>
      </c>
      <c r="N22" s="39" t="str">
        <f t="shared" si="3"/>
        <v/>
      </c>
    </row>
    <row r="23" spans="1:14" s="39" customFormat="1" ht="21" customHeight="1">
      <c r="A23" s="56" t="s">
        <v>41</v>
      </c>
      <c r="B23" s="127">
        <f t="shared" si="0"/>
        <v>21</v>
      </c>
      <c r="C23" s="128" t="s">
        <v>192</v>
      </c>
      <c r="D23" s="128" t="s">
        <v>117</v>
      </c>
      <c r="E23" s="138" t="s">
        <v>849</v>
      </c>
      <c r="F23" s="138" t="s">
        <v>198</v>
      </c>
      <c r="G23" s="121">
        <v>6</v>
      </c>
      <c r="H23" s="129">
        <v>45751</v>
      </c>
      <c r="I23" s="130" t="s">
        <v>355</v>
      </c>
      <c r="J23" s="130" t="s">
        <v>71</v>
      </c>
      <c r="K23" s="121"/>
      <c r="L23" s="78">
        <f t="shared" si="1"/>
        <v>1564</v>
      </c>
      <c r="M23" s="39">
        <f t="shared" si="2"/>
        <v>21</v>
      </c>
      <c r="N23" s="39" t="str">
        <f t="shared" si="3"/>
        <v/>
      </c>
    </row>
    <row r="24" spans="1:14" s="39" customFormat="1" ht="21" customHeight="1">
      <c r="A24" s="56" t="s">
        <v>41</v>
      </c>
      <c r="B24" s="127">
        <f t="shared" si="0"/>
        <v>22</v>
      </c>
      <c r="C24" s="128" t="s">
        <v>850</v>
      </c>
      <c r="D24" s="128" t="s">
        <v>133</v>
      </c>
      <c r="E24" s="138" t="s">
        <v>851</v>
      </c>
      <c r="F24" s="138" t="s">
        <v>198</v>
      </c>
      <c r="G24" s="121">
        <v>6</v>
      </c>
      <c r="H24" s="129">
        <v>45882</v>
      </c>
      <c r="I24" s="130" t="s">
        <v>317</v>
      </c>
      <c r="J24" s="130" t="s">
        <v>71</v>
      </c>
      <c r="K24" s="121"/>
      <c r="L24" s="78">
        <f t="shared" si="1"/>
        <v>1566</v>
      </c>
      <c r="M24" s="39">
        <f t="shared" si="2"/>
        <v>22</v>
      </c>
      <c r="N24" s="39" t="str">
        <f t="shared" si="3"/>
        <v/>
      </c>
    </row>
    <row r="25" spans="1:14" s="39" customFormat="1" ht="21" customHeight="1">
      <c r="A25" s="56" t="s">
        <v>41</v>
      </c>
      <c r="B25" s="127">
        <f t="shared" si="0"/>
        <v>23</v>
      </c>
      <c r="C25" s="128" t="s">
        <v>852</v>
      </c>
      <c r="D25" s="128" t="s">
        <v>196</v>
      </c>
      <c r="E25" s="138" t="s">
        <v>853</v>
      </c>
      <c r="F25" s="138" t="s">
        <v>59</v>
      </c>
      <c r="G25" s="121">
        <v>1</v>
      </c>
      <c r="H25" s="129">
        <v>45795</v>
      </c>
      <c r="I25" s="130" t="s">
        <v>130</v>
      </c>
      <c r="J25" s="130" t="s">
        <v>52</v>
      </c>
      <c r="K25" s="121"/>
      <c r="L25" s="78">
        <f t="shared" si="1"/>
        <v>1570</v>
      </c>
      <c r="M25" s="39">
        <f t="shared" si="2"/>
        <v>23</v>
      </c>
      <c r="N25" s="39" t="str">
        <f t="shared" si="3"/>
        <v/>
      </c>
    </row>
    <row r="26" spans="1:14" s="39" customFormat="1" ht="21" customHeight="1">
      <c r="A26" s="56" t="s">
        <v>41</v>
      </c>
      <c r="B26" s="127">
        <f t="shared" si="0"/>
        <v>24</v>
      </c>
      <c r="C26" s="128" t="s">
        <v>854</v>
      </c>
      <c r="D26" s="128" t="s">
        <v>69</v>
      </c>
      <c r="E26" s="138" t="s">
        <v>855</v>
      </c>
      <c r="F26" s="138" t="s">
        <v>856</v>
      </c>
      <c r="G26" s="121">
        <v>4</v>
      </c>
      <c r="H26" s="129">
        <v>45884</v>
      </c>
      <c r="I26" s="130" t="s">
        <v>317</v>
      </c>
      <c r="J26" s="130" t="s">
        <v>55</v>
      </c>
      <c r="K26" s="121"/>
      <c r="L26" s="78">
        <f t="shared" si="1"/>
        <v>1580</v>
      </c>
      <c r="M26" s="39">
        <f t="shared" si="2"/>
        <v>24</v>
      </c>
      <c r="N26" s="39" t="str">
        <f t="shared" si="3"/>
        <v/>
      </c>
    </row>
    <row r="27" spans="1:14" s="39" customFormat="1" ht="21" customHeight="1">
      <c r="A27" s="56" t="s">
        <v>41</v>
      </c>
      <c r="B27" s="127">
        <f t="shared" si="0"/>
        <v>25</v>
      </c>
      <c r="C27" s="128" t="s">
        <v>857</v>
      </c>
      <c r="D27" s="128" t="s">
        <v>99</v>
      </c>
      <c r="E27" s="138" t="s">
        <v>626</v>
      </c>
      <c r="F27" s="138" t="s">
        <v>57</v>
      </c>
      <c r="G27" s="121">
        <v>1</v>
      </c>
      <c r="H27" s="129">
        <v>45865</v>
      </c>
      <c r="I27" s="130" t="s">
        <v>134</v>
      </c>
      <c r="J27" s="130" t="s">
        <v>311</v>
      </c>
      <c r="K27" s="121"/>
      <c r="L27" s="78">
        <f t="shared" si="1"/>
        <v>1583</v>
      </c>
      <c r="M27" s="39">
        <f t="shared" si="2"/>
        <v>25</v>
      </c>
      <c r="N27" s="39" t="str">
        <f t="shared" si="3"/>
        <v/>
      </c>
    </row>
    <row r="28" spans="1:14" s="39" customFormat="1" ht="21" customHeight="1">
      <c r="A28" s="56" t="s">
        <v>41</v>
      </c>
      <c r="B28" s="127">
        <f t="shared" si="0"/>
        <v>26</v>
      </c>
      <c r="C28" s="128" t="s">
        <v>858</v>
      </c>
      <c r="D28" s="128" t="s">
        <v>147</v>
      </c>
      <c r="E28" s="138" t="s">
        <v>859</v>
      </c>
      <c r="F28" s="138" t="s">
        <v>64</v>
      </c>
      <c r="G28" s="121">
        <v>6</v>
      </c>
      <c r="H28" s="129">
        <v>45795</v>
      </c>
      <c r="I28" s="130" t="s">
        <v>130</v>
      </c>
      <c r="J28" s="130" t="s">
        <v>52</v>
      </c>
      <c r="K28" s="121"/>
      <c r="L28" s="78">
        <f t="shared" si="1"/>
        <v>1585</v>
      </c>
      <c r="M28" s="39">
        <f t="shared" si="2"/>
        <v>26</v>
      </c>
      <c r="N28" s="39" t="str">
        <f t="shared" si="3"/>
        <v/>
      </c>
    </row>
    <row r="29" spans="1:14" s="39" customFormat="1" ht="21" customHeight="1">
      <c r="A29" s="56" t="s">
        <v>41</v>
      </c>
      <c r="B29" s="127">
        <f t="shared" si="0"/>
        <v>26</v>
      </c>
      <c r="C29" s="128" t="s">
        <v>858</v>
      </c>
      <c r="D29" s="128" t="s">
        <v>860</v>
      </c>
      <c r="E29" s="138" t="s">
        <v>861</v>
      </c>
      <c r="F29" s="138" t="s">
        <v>64</v>
      </c>
      <c r="G29" s="121">
        <v>6</v>
      </c>
      <c r="H29" s="129">
        <v>45890</v>
      </c>
      <c r="I29" s="130" t="s">
        <v>162</v>
      </c>
      <c r="J29" s="130" t="s">
        <v>52</v>
      </c>
      <c r="K29" s="121"/>
      <c r="L29" s="78">
        <f t="shared" si="1"/>
        <v>1585</v>
      </c>
      <c r="M29" s="39">
        <f t="shared" si="2"/>
        <v>26</v>
      </c>
      <c r="N29" s="39" t="str">
        <f t="shared" si="3"/>
        <v/>
      </c>
    </row>
    <row r="30" spans="1:14" s="39" customFormat="1" ht="21" customHeight="1">
      <c r="A30" s="56" t="s">
        <v>41</v>
      </c>
      <c r="B30" s="127">
        <f t="shared" si="0"/>
        <v>28</v>
      </c>
      <c r="C30" s="128" t="s">
        <v>194</v>
      </c>
      <c r="D30" s="128" t="s">
        <v>196</v>
      </c>
      <c r="E30" s="138" t="s">
        <v>862</v>
      </c>
      <c r="F30" s="138" t="s">
        <v>198</v>
      </c>
      <c r="G30" s="121">
        <v>6</v>
      </c>
      <c r="H30" s="129">
        <v>45795</v>
      </c>
      <c r="I30" s="130" t="s">
        <v>130</v>
      </c>
      <c r="J30" s="130" t="s">
        <v>52</v>
      </c>
      <c r="K30" s="121"/>
      <c r="L30" s="78">
        <f t="shared" si="1"/>
        <v>1586</v>
      </c>
      <c r="M30" s="39">
        <f t="shared" si="2"/>
        <v>28</v>
      </c>
      <c r="N30" s="39" t="str">
        <f t="shared" si="3"/>
        <v/>
      </c>
    </row>
    <row r="31" spans="1:14" s="39" customFormat="1" ht="21" customHeight="1">
      <c r="A31" s="56" t="s">
        <v>41</v>
      </c>
      <c r="B31" s="127">
        <f t="shared" si="0"/>
        <v>29</v>
      </c>
      <c r="C31" s="128" t="s">
        <v>863</v>
      </c>
      <c r="D31" s="128" t="s">
        <v>58</v>
      </c>
      <c r="E31" s="138" t="s">
        <v>864</v>
      </c>
      <c r="F31" s="138" t="s">
        <v>157</v>
      </c>
      <c r="G31" s="121">
        <v>1</v>
      </c>
      <c r="H31" s="129">
        <v>45899</v>
      </c>
      <c r="I31" s="130" t="s">
        <v>54</v>
      </c>
      <c r="J31" s="130" t="s">
        <v>52</v>
      </c>
      <c r="K31" s="121"/>
      <c r="L31" s="78">
        <f t="shared" si="1"/>
        <v>1587</v>
      </c>
      <c r="M31" s="39">
        <f t="shared" si="2"/>
        <v>29</v>
      </c>
      <c r="N31" s="39" t="str">
        <f t="shared" si="3"/>
        <v/>
      </c>
    </row>
    <row r="32" spans="1:14" s="39" customFormat="1" ht="21" customHeight="1">
      <c r="A32" s="56" t="s">
        <v>41</v>
      </c>
      <c r="B32" s="127">
        <f t="shared" si="0"/>
        <v>30</v>
      </c>
      <c r="C32" s="128" t="s">
        <v>865</v>
      </c>
      <c r="D32" s="128" t="s">
        <v>119</v>
      </c>
      <c r="E32" s="138" t="s">
        <v>866</v>
      </c>
      <c r="F32" s="138" t="s">
        <v>182</v>
      </c>
      <c r="G32" s="121">
        <v>2</v>
      </c>
      <c r="H32" s="129">
        <v>45795</v>
      </c>
      <c r="I32" s="130" t="s">
        <v>130</v>
      </c>
      <c r="J32" s="130" t="s">
        <v>52</v>
      </c>
      <c r="K32" s="121"/>
      <c r="L32" s="78">
        <f t="shared" si="1"/>
        <v>1604</v>
      </c>
      <c r="M32" s="39">
        <f t="shared" si="2"/>
        <v>30</v>
      </c>
      <c r="N32" s="39" t="str">
        <f t="shared" si="3"/>
        <v/>
      </c>
    </row>
    <row r="33" spans="1:14" s="39" customFormat="1" ht="21" customHeight="1">
      <c r="A33" s="56" t="s">
        <v>41</v>
      </c>
      <c r="B33" s="127">
        <f t="shared" si="0"/>
        <v>31</v>
      </c>
      <c r="C33" s="128" t="s">
        <v>867</v>
      </c>
      <c r="D33" s="128" t="s">
        <v>56</v>
      </c>
      <c r="E33" s="138" t="s">
        <v>868</v>
      </c>
      <c r="F33" s="138" t="s">
        <v>59</v>
      </c>
      <c r="G33" s="121">
        <v>1</v>
      </c>
      <c r="H33" s="129">
        <v>45773</v>
      </c>
      <c r="I33" s="130" t="s">
        <v>54</v>
      </c>
      <c r="J33" s="130" t="s">
        <v>313</v>
      </c>
      <c r="K33" s="121"/>
      <c r="L33" s="78">
        <f t="shared" si="1"/>
        <v>1613</v>
      </c>
      <c r="M33" s="39">
        <f t="shared" si="2"/>
        <v>31</v>
      </c>
      <c r="N33" s="39" t="str">
        <f t="shared" si="3"/>
        <v/>
      </c>
    </row>
    <row r="34" spans="1:14" s="39" customFormat="1" ht="21" customHeight="1">
      <c r="A34" s="56" t="s">
        <v>41</v>
      </c>
      <c r="B34" s="127">
        <f t="shared" si="0"/>
        <v>32</v>
      </c>
      <c r="C34" s="128" t="s">
        <v>869</v>
      </c>
      <c r="D34" s="128" t="s">
        <v>114</v>
      </c>
      <c r="E34" s="138" t="s">
        <v>870</v>
      </c>
      <c r="F34" s="138" t="s">
        <v>302</v>
      </c>
      <c r="G34" s="121">
        <v>4</v>
      </c>
      <c r="H34" s="129">
        <v>45795</v>
      </c>
      <c r="I34" s="130" t="s">
        <v>130</v>
      </c>
      <c r="J34" s="130" t="s">
        <v>52</v>
      </c>
      <c r="K34" s="121"/>
      <c r="L34" s="78">
        <f t="shared" si="1"/>
        <v>1614</v>
      </c>
      <c r="M34" s="39">
        <f t="shared" si="2"/>
        <v>32</v>
      </c>
      <c r="N34" s="39" t="str">
        <f t="shared" si="3"/>
        <v/>
      </c>
    </row>
    <row r="35" spans="1:14" s="39" customFormat="1" ht="21" customHeight="1">
      <c r="A35" s="56" t="s">
        <v>41</v>
      </c>
      <c r="B35" s="127">
        <f t="shared" si="0"/>
        <v>33</v>
      </c>
      <c r="C35" s="128" t="s">
        <v>197</v>
      </c>
      <c r="D35" s="128" t="s">
        <v>113</v>
      </c>
      <c r="E35" s="138" t="s">
        <v>871</v>
      </c>
      <c r="F35" s="138" t="s">
        <v>206</v>
      </c>
      <c r="G35" s="121">
        <v>1</v>
      </c>
      <c r="H35" s="129">
        <v>45914</v>
      </c>
      <c r="I35" s="130" t="s">
        <v>318</v>
      </c>
      <c r="J35" s="130" t="s">
        <v>313</v>
      </c>
      <c r="K35" s="121"/>
      <c r="L35" s="78">
        <f t="shared" si="1"/>
        <v>1618</v>
      </c>
      <c r="M35" s="39">
        <f t="shared" si="2"/>
        <v>33</v>
      </c>
      <c r="N35" s="39" t="str">
        <f t="shared" si="3"/>
        <v/>
      </c>
    </row>
    <row r="36" spans="1:14" s="39" customFormat="1" ht="21" customHeight="1">
      <c r="A36" s="56" t="s">
        <v>41</v>
      </c>
      <c r="B36" s="127">
        <f t="shared" si="0"/>
        <v>34</v>
      </c>
      <c r="C36" s="128" t="s">
        <v>872</v>
      </c>
      <c r="D36" s="128" t="s">
        <v>196</v>
      </c>
      <c r="E36" s="138" t="s">
        <v>873</v>
      </c>
      <c r="F36" s="138" t="s">
        <v>170</v>
      </c>
      <c r="G36" s="121">
        <v>4</v>
      </c>
      <c r="H36" s="129">
        <v>45795</v>
      </c>
      <c r="I36" s="130" t="s">
        <v>130</v>
      </c>
      <c r="J36" s="130" t="s">
        <v>52</v>
      </c>
      <c r="K36" s="121"/>
      <c r="L36" s="78">
        <f t="shared" si="1"/>
        <v>1619.0000000000002</v>
      </c>
      <c r="M36" s="39">
        <f t="shared" si="2"/>
        <v>34</v>
      </c>
      <c r="N36" s="39" t="str">
        <f t="shared" si="3"/>
        <v/>
      </c>
    </row>
    <row r="37" spans="1:14" s="39" customFormat="1" ht="21" customHeight="1">
      <c r="A37" s="56" t="s">
        <v>41</v>
      </c>
      <c r="B37" s="127">
        <f t="shared" si="0"/>
        <v>35</v>
      </c>
      <c r="C37" s="128" t="s">
        <v>874</v>
      </c>
      <c r="D37" s="128" t="s">
        <v>140</v>
      </c>
      <c r="E37" s="138" t="s">
        <v>875</v>
      </c>
      <c r="F37" s="138" t="s">
        <v>160</v>
      </c>
      <c r="G37" s="121">
        <v>2</v>
      </c>
      <c r="H37" s="129">
        <v>45795</v>
      </c>
      <c r="I37" s="130" t="s">
        <v>130</v>
      </c>
      <c r="J37" s="130" t="s">
        <v>52</v>
      </c>
      <c r="K37" s="121"/>
      <c r="L37" s="78">
        <f t="shared" si="1"/>
        <v>1620</v>
      </c>
      <c r="M37" s="39">
        <f t="shared" si="2"/>
        <v>35</v>
      </c>
      <c r="N37" s="39" t="str">
        <f t="shared" si="3"/>
        <v/>
      </c>
    </row>
    <row r="38" spans="1:14" s="39" customFormat="1" ht="21" customHeight="1">
      <c r="A38" s="56" t="s">
        <v>41</v>
      </c>
      <c r="B38" s="127">
        <f t="shared" si="0"/>
        <v>36</v>
      </c>
      <c r="C38" s="128" t="s">
        <v>876</v>
      </c>
      <c r="D38" s="128" t="s">
        <v>69</v>
      </c>
      <c r="E38" s="138" t="s">
        <v>290</v>
      </c>
      <c r="F38" s="138" t="s">
        <v>303</v>
      </c>
      <c r="G38" s="121">
        <v>5</v>
      </c>
      <c r="H38" s="129">
        <v>45767</v>
      </c>
      <c r="I38" s="130" t="s">
        <v>54</v>
      </c>
      <c r="J38" s="130" t="s">
        <v>71</v>
      </c>
      <c r="K38" s="121"/>
      <c r="L38" s="78">
        <f t="shared" si="1"/>
        <v>1623</v>
      </c>
      <c r="M38" s="39">
        <f t="shared" si="2"/>
        <v>36</v>
      </c>
      <c r="N38" s="39" t="str">
        <f t="shared" si="3"/>
        <v/>
      </c>
    </row>
    <row r="39" spans="1:14" s="39" customFormat="1" ht="21" customHeight="1">
      <c r="A39" s="56" t="s">
        <v>41</v>
      </c>
      <c r="B39" s="127">
        <f t="shared" si="0"/>
        <v>37</v>
      </c>
      <c r="C39" s="128" t="s">
        <v>877</v>
      </c>
      <c r="D39" s="128" t="s">
        <v>87</v>
      </c>
      <c r="E39" s="138" t="s">
        <v>878</v>
      </c>
      <c r="F39" s="138" t="s">
        <v>182</v>
      </c>
      <c r="G39" s="121">
        <v>2</v>
      </c>
      <c r="H39" s="129">
        <v>45766</v>
      </c>
      <c r="I39" s="130" t="s">
        <v>54</v>
      </c>
      <c r="J39" s="130" t="s">
        <v>97</v>
      </c>
      <c r="K39" s="121"/>
      <c r="L39" s="78">
        <f t="shared" si="1"/>
        <v>1632.9999999999998</v>
      </c>
      <c r="M39" s="39">
        <f t="shared" si="2"/>
        <v>37</v>
      </c>
      <c r="N39" s="39" t="str">
        <f t="shared" si="3"/>
        <v/>
      </c>
    </row>
    <row r="40" spans="1:14" s="39" customFormat="1" ht="21" customHeight="1">
      <c r="A40" s="56" t="s">
        <v>41</v>
      </c>
      <c r="B40" s="127">
        <f t="shared" si="0"/>
        <v>38</v>
      </c>
      <c r="C40" s="128" t="s">
        <v>879</v>
      </c>
      <c r="D40" s="128" t="s">
        <v>131</v>
      </c>
      <c r="E40" s="138" t="s">
        <v>880</v>
      </c>
      <c r="F40" s="138" t="s">
        <v>175</v>
      </c>
      <c r="G40" s="121">
        <v>6</v>
      </c>
      <c r="H40" s="129">
        <v>45941</v>
      </c>
      <c r="I40" s="130" t="s">
        <v>316</v>
      </c>
      <c r="J40" s="130" t="s">
        <v>71</v>
      </c>
      <c r="K40" s="121"/>
      <c r="L40" s="78">
        <f t="shared" si="1"/>
        <v>1634</v>
      </c>
      <c r="M40" s="39">
        <f t="shared" si="2"/>
        <v>38</v>
      </c>
      <c r="N40" s="39" t="str">
        <f t="shared" si="3"/>
        <v/>
      </c>
    </row>
    <row r="41" spans="1:14" s="39" customFormat="1" ht="21" customHeight="1">
      <c r="A41" s="56" t="s">
        <v>41</v>
      </c>
      <c r="B41" s="127">
        <f t="shared" si="0"/>
        <v>39</v>
      </c>
      <c r="C41" s="128" t="s">
        <v>881</v>
      </c>
      <c r="D41" s="128" t="s">
        <v>50</v>
      </c>
      <c r="E41" s="138" t="s">
        <v>882</v>
      </c>
      <c r="F41" s="138" t="s">
        <v>84</v>
      </c>
      <c r="G41" s="121">
        <v>5</v>
      </c>
      <c r="H41" s="129">
        <v>45850</v>
      </c>
      <c r="I41" s="130" t="s">
        <v>314</v>
      </c>
      <c r="J41" s="130" t="s">
        <v>52</v>
      </c>
      <c r="K41" s="121"/>
      <c r="L41" s="78">
        <f t="shared" si="1"/>
        <v>1637</v>
      </c>
      <c r="M41" s="39">
        <f t="shared" si="2"/>
        <v>39</v>
      </c>
      <c r="N41" s="39" t="str">
        <f t="shared" si="3"/>
        <v/>
      </c>
    </row>
    <row r="42" spans="1:14" s="39" customFormat="1" ht="21" customHeight="1">
      <c r="A42" s="56" t="s">
        <v>41</v>
      </c>
      <c r="B42" s="127">
        <f t="shared" si="0"/>
        <v>40</v>
      </c>
      <c r="C42" s="128" t="s">
        <v>883</v>
      </c>
      <c r="D42" s="128" t="s">
        <v>61</v>
      </c>
      <c r="E42" s="138" t="s">
        <v>884</v>
      </c>
      <c r="F42" s="138" t="s">
        <v>211</v>
      </c>
      <c r="G42" s="121">
        <v>6</v>
      </c>
      <c r="H42" s="129">
        <v>45882</v>
      </c>
      <c r="I42" s="130" t="s">
        <v>317</v>
      </c>
      <c r="J42" s="130" t="s">
        <v>71</v>
      </c>
      <c r="K42" s="121"/>
      <c r="L42" s="78">
        <f t="shared" si="1"/>
        <v>1648.9999999999998</v>
      </c>
      <c r="M42" s="39">
        <f t="shared" si="2"/>
        <v>40</v>
      </c>
      <c r="N42" s="39" t="str">
        <f t="shared" si="3"/>
        <v/>
      </c>
    </row>
    <row r="43" spans="1:14" s="39" customFormat="1" ht="21" customHeight="1">
      <c r="A43" s="56" t="s">
        <v>41</v>
      </c>
      <c r="B43" s="127">
        <f t="shared" si="0"/>
        <v>41</v>
      </c>
      <c r="C43" s="128" t="s">
        <v>885</v>
      </c>
      <c r="D43" s="128" t="s">
        <v>87</v>
      </c>
      <c r="E43" s="138" t="s">
        <v>886</v>
      </c>
      <c r="F43" s="138" t="s">
        <v>201</v>
      </c>
      <c r="G43" s="121">
        <v>5</v>
      </c>
      <c r="H43" s="129">
        <v>45767</v>
      </c>
      <c r="I43" s="130" t="s">
        <v>54</v>
      </c>
      <c r="J43" s="130" t="s">
        <v>71</v>
      </c>
      <c r="K43" s="121"/>
      <c r="L43" s="78">
        <f t="shared" si="1"/>
        <v>1650</v>
      </c>
      <c r="M43" s="39">
        <f t="shared" si="2"/>
        <v>41</v>
      </c>
      <c r="N43" s="39" t="str">
        <f t="shared" si="3"/>
        <v/>
      </c>
    </row>
    <row r="44" spans="1:14" s="39" customFormat="1" ht="21" customHeight="1">
      <c r="A44" s="56" t="s">
        <v>41</v>
      </c>
      <c r="B44" s="127">
        <f t="shared" si="0"/>
        <v>42</v>
      </c>
      <c r="C44" s="128" t="s">
        <v>887</v>
      </c>
      <c r="D44" s="128" t="s">
        <v>58</v>
      </c>
      <c r="E44" s="138" t="s">
        <v>888</v>
      </c>
      <c r="F44" s="138" t="s">
        <v>889</v>
      </c>
      <c r="G44" s="121">
        <v>2</v>
      </c>
      <c r="H44" s="129">
        <v>45766</v>
      </c>
      <c r="I44" s="130" t="s">
        <v>54</v>
      </c>
      <c r="J44" s="130" t="s">
        <v>97</v>
      </c>
      <c r="K44" s="121"/>
      <c r="L44" s="78">
        <f t="shared" si="1"/>
        <v>1651.0000000000002</v>
      </c>
      <c r="M44" s="39">
        <f t="shared" si="2"/>
        <v>42</v>
      </c>
      <c r="N44" s="39" t="str">
        <f t="shared" si="3"/>
        <v/>
      </c>
    </row>
    <row r="45" spans="1:14" s="39" customFormat="1" ht="21" customHeight="1">
      <c r="A45" s="56" t="s">
        <v>41</v>
      </c>
      <c r="B45" s="127">
        <f t="shared" si="0"/>
        <v>43</v>
      </c>
      <c r="C45" s="128" t="s">
        <v>199</v>
      </c>
      <c r="D45" s="128" t="s">
        <v>140</v>
      </c>
      <c r="E45" s="138" t="s">
        <v>890</v>
      </c>
      <c r="F45" s="138" t="s">
        <v>211</v>
      </c>
      <c r="G45" s="121">
        <v>6</v>
      </c>
      <c r="H45" s="129">
        <v>45900</v>
      </c>
      <c r="I45" s="130" t="s">
        <v>100</v>
      </c>
      <c r="J45" s="130" t="s">
        <v>71</v>
      </c>
      <c r="K45" s="121"/>
      <c r="L45" s="78">
        <f t="shared" si="1"/>
        <v>1653</v>
      </c>
      <c r="M45" s="39">
        <f t="shared" si="2"/>
        <v>43</v>
      </c>
      <c r="N45" s="39" t="str">
        <f t="shared" si="3"/>
        <v/>
      </c>
    </row>
    <row r="46" spans="1:14" s="39" customFormat="1" ht="21" customHeight="1">
      <c r="A46" s="56" t="s">
        <v>41</v>
      </c>
      <c r="B46" s="32">
        <f t="shared" si="0"/>
        <v>44</v>
      </c>
      <c r="C46" s="206" t="s">
        <v>891</v>
      </c>
      <c r="D46" s="206" t="s">
        <v>58</v>
      </c>
      <c r="E46" s="7" t="s">
        <v>525</v>
      </c>
      <c r="F46" s="7" t="s">
        <v>123</v>
      </c>
      <c r="G46" s="32">
        <v>2</v>
      </c>
      <c r="H46" s="178">
        <v>45766</v>
      </c>
      <c r="I46" s="179" t="s">
        <v>54</v>
      </c>
      <c r="J46" s="179" t="s">
        <v>97</v>
      </c>
      <c r="K46" s="201"/>
      <c r="L46" s="78">
        <f t="shared" si="1"/>
        <v>1655</v>
      </c>
      <c r="M46" s="39">
        <f t="shared" si="2"/>
        <v>44</v>
      </c>
      <c r="N46" s="39" t="str">
        <f t="shared" si="3"/>
        <v/>
      </c>
    </row>
    <row r="47" spans="1:14" s="39" customFormat="1" ht="21" customHeight="1">
      <c r="A47" s="56" t="s">
        <v>41</v>
      </c>
      <c r="B47" s="201">
        <f t="shared" si="0"/>
        <v>45</v>
      </c>
      <c r="C47" s="128" t="s">
        <v>892</v>
      </c>
      <c r="D47" s="128" t="s">
        <v>142</v>
      </c>
      <c r="E47" s="138" t="s">
        <v>893</v>
      </c>
      <c r="F47" s="138" t="s">
        <v>66</v>
      </c>
      <c r="G47" s="121">
        <v>1</v>
      </c>
      <c r="H47" s="129">
        <v>45794</v>
      </c>
      <c r="I47" s="130" t="s">
        <v>130</v>
      </c>
      <c r="J47" s="130" t="s">
        <v>52</v>
      </c>
      <c r="K47" s="121"/>
      <c r="L47" s="78">
        <f t="shared" si="1"/>
        <v>1659</v>
      </c>
      <c r="M47" s="39">
        <f t="shared" si="2"/>
        <v>45</v>
      </c>
      <c r="N47" s="39" t="str">
        <f t="shared" si="3"/>
        <v/>
      </c>
    </row>
    <row r="48" spans="1:14" s="39" customFormat="1" ht="21" customHeight="1">
      <c r="A48" s="56" t="s">
        <v>41</v>
      </c>
      <c r="B48" s="201">
        <f t="shared" si="0"/>
        <v>46</v>
      </c>
      <c r="C48" s="128" t="s">
        <v>894</v>
      </c>
      <c r="D48" s="128" t="s">
        <v>56</v>
      </c>
      <c r="E48" s="138" t="s">
        <v>895</v>
      </c>
      <c r="F48" s="138" t="s">
        <v>300</v>
      </c>
      <c r="G48" s="121">
        <v>4</v>
      </c>
      <c r="H48" s="129">
        <v>45773</v>
      </c>
      <c r="I48" s="130" t="s">
        <v>54</v>
      </c>
      <c r="J48" s="130" t="s">
        <v>313</v>
      </c>
      <c r="K48" s="121"/>
      <c r="L48" s="78">
        <f t="shared" si="1"/>
        <v>1662</v>
      </c>
      <c r="M48" s="39">
        <f t="shared" si="2"/>
        <v>46</v>
      </c>
      <c r="N48" s="39" t="str">
        <f t="shared" si="3"/>
        <v/>
      </c>
    </row>
    <row r="49" spans="1:14" s="39" customFormat="1" ht="21" customHeight="1">
      <c r="A49" s="56" t="s">
        <v>41</v>
      </c>
      <c r="B49" s="201">
        <f t="shared" si="0"/>
        <v>46</v>
      </c>
      <c r="C49" s="128" t="s">
        <v>894</v>
      </c>
      <c r="D49" s="128" t="s">
        <v>137</v>
      </c>
      <c r="E49" s="138" t="s">
        <v>896</v>
      </c>
      <c r="F49" s="138" t="s">
        <v>175</v>
      </c>
      <c r="G49" s="121">
        <v>6</v>
      </c>
      <c r="H49" s="129">
        <v>45795</v>
      </c>
      <c r="I49" s="130" t="s">
        <v>130</v>
      </c>
      <c r="J49" s="130" t="s">
        <v>52</v>
      </c>
      <c r="K49" s="121"/>
      <c r="L49" s="78">
        <f t="shared" si="1"/>
        <v>1662</v>
      </c>
      <c r="M49" s="39">
        <f t="shared" si="2"/>
        <v>46</v>
      </c>
      <c r="N49" s="39" t="str">
        <f t="shared" si="3"/>
        <v/>
      </c>
    </row>
    <row r="50" spans="1:14" s="39" customFormat="1" ht="21" customHeight="1">
      <c r="A50" s="56" t="s">
        <v>41</v>
      </c>
      <c r="B50" s="201">
        <f t="shared" si="0"/>
        <v>48</v>
      </c>
      <c r="C50" s="128" t="s">
        <v>897</v>
      </c>
      <c r="D50" s="128" t="s">
        <v>87</v>
      </c>
      <c r="E50" s="138" t="s">
        <v>449</v>
      </c>
      <c r="F50" s="138" t="s">
        <v>101</v>
      </c>
      <c r="G50" s="121">
        <v>6</v>
      </c>
      <c r="H50" s="129">
        <v>45767</v>
      </c>
      <c r="I50" s="130" t="s">
        <v>54</v>
      </c>
      <c r="J50" s="130" t="s">
        <v>71</v>
      </c>
      <c r="K50" s="121"/>
      <c r="L50" s="78">
        <f t="shared" si="1"/>
        <v>1663</v>
      </c>
      <c r="M50" s="39">
        <f t="shared" si="2"/>
        <v>48</v>
      </c>
      <c r="N50" s="39" t="str">
        <f t="shared" si="3"/>
        <v/>
      </c>
    </row>
    <row r="51" spans="1:14" s="39" customFormat="1" ht="21" customHeight="1">
      <c r="A51" s="56" t="s">
        <v>41</v>
      </c>
      <c r="B51" s="201">
        <f t="shared" si="0"/>
        <v>49</v>
      </c>
      <c r="C51" s="128" t="s">
        <v>898</v>
      </c>
      <c r="D51" s="128" t="s">
        <v>69</v>
      </c>
      <c r="E51" s="138" t="s">
        <v>899</v>
      </c>
      <c r="F51" s="138" t="s">
        <v>68</v>
      </c>
      <c r="G51" s="121">
        <v>4</v>
      </c>
      <c r="H51" s="129">
        <v>45900</v>
      </c>
      <c r="I51" s="130" t="s">
        <v>100</v>
      </c>
      <c r="J51" s="130" t="s">
        <v>55</v>
      </c>
      <c r="K51" s="121"/>
      <c r="L51" s="78">
        <f t="shared" si="1"/>
        <v>1668</v>
      </c>
      <c r="M51" s="39">
        <f t="shared" si="2"/>
        <v>49</v>
      </c>
      <c r="N51" s="39" t="str">
        <f t="shared" si="3"/>
        <v/>
      </c>
    </row>
    <row r="52" spans="1:14" s="39" customFormat="1" ht="21" customHeight="1">
      <c r="A52" s="56" t="s">
        <v>41</v>
      </c>
      <c r="B52" s="200">
        <f t="shared" si="0"/>
        <v>50</v>
      </c>
      <c r="C52" s="128" t="s">
        <v>200</v>
      </c>
      <c r="D52" s="128" t="s">
        <v>87</v>
      </c>
      <c r="E52" s="138" t="s">
        <v>900</v>
      </c>
      <c r="F52" s="138" t="s">
        <v>95</v>
      </c>
      <c r="G52" s="121">
        <v>2</v>
      </c>
      <c r="H52" s="129">
        <v>45766</v>
      </c>
      <c r="I52" s="130" t="s">
        <v>54</v>
      </c>
      <c r="J52" s="130" t="s">
        <v>97</v>
      </c>
      <c r="K52" s="121"/>
      <c r="L52" s="78">
        <f t="shared" si="1"/>
        <v>1687</v>
      </c>
      <c r="M52" s="39">
        <f t="shared" si="2"/>
        <v>50</v>
      </c>
      <c r="N52" s="39" t="str">
        <f t="shared" si="3"/>
        <v/>
      </c>
    </row>
    <row r="53" spans="1:14" s="39" customFormat="1" ht="21" customHeight="1">
      <c r="A53" s="56" t="s">
        <v>41</v>
      </c>
      <c r="B53" s="127">
        <f t="shared" si="0"/>
        <v>51</v>
      </c>
      <c r="C53" s="168" t="s">
        <v>901</v>
      </c>
      <c r="D53" s="168" t="s">
        <v>131</v>
      </c>
      <c r="E53" s="91" t="s">
        <v>902</v>
      </c>
      <c r="F53" s="91" t="s">
        <v>95</v>
      </c>
      <c r="G53" s="92">
        <v>2</v>
      </c>
      <c r="H53" s="161">
        <v>45794</v>
      </c>
      <c r="I53" s="162" t="s">
        <v>130</v>
      </c>
      <c r="J53" s="162" t="s">
        <v>52</v>
      </c>
      <c r="K53" s="92"/>
      <c r="L53" s="78">
        <f t="shared" ref="L53:L55" si="4">100*VALUE(C53)</f>
        <v>1692.0000000000002</v>
      </c>
      <c r="M53" s="39">
        <f t="shared" si="2"/>
        <v>51</v>
      </c>
      <c r="N53" s="39" t="str">
        <f t="shared" si="3"/>
        <v/>
      </c>
    </row>
    <row r="54" spans="1:14" s="39" customFormat="1" ht="21" customHeight="1">
      <c r="A54" s="56" t="s">
        <v>41</v>
      </c>
      <c r="B54" s="127">
        <f t="shared" si="0"/>
        <v>52</v>
      </c>
      <c r="C54" s="169" t="s">
        <v>903</v>
      </c>
      <c r="D54" s="169" t="s">
        <v>147</v>
      </c>
      <c r="E54" s="83" t="s">
        <v>904</v>
      </c>
      <c r="F54" s="83" t="s">
        <v>905</v>
      </c>
      <c r="G54" s="82">
        <v>2</v>
      </c>
      <c r="H54" s="163">
        <v>45899</v>
      </c>
      <c r="I54" s="96" t="s">
        <v>100</v>
      </c>
      <c r="J54" s="96" t="s">
        <v>97</v>
      </c>
      <c r="K54" s="82"/>
      <c r="L54" s="78">
        <f t="shared" si="4"/>
        <v>1693</v>
      </c>
      <c r="M54" s="39">
        <f t="shared" si="2"/>
        <v>52</v>
      </c>
      <c r="N54" s="39" t="str">
        <f t="shared" si="3"/>
        <v/>
      </c>
    </row>
    <row r="55" spans="1:14" s="39" customFormat="1" ht="21" customHeight="1">
      <c r="A55" s="56" t="s">
        <v>41</v>
      </c>
      <c r="B55" s="127">
        <f t="shared" si="0"/>
        <v>53</v>
      </c>
      <c r="C55" s="169" t="s">
        <v>202</v>
      </c>
      <c r="D55" s="169" t="s">
        <v>906</v>
      </c>
      <c r="E55" s="83" t="s">
        <v>907</v>
      </c>
      <c r="F55" s="83" t="s">
        <v>101</v>
      </c>
      <c r="G55" s="82">
        <v>6</v>
      </c>
      <c r="H55" s="163">
        <v>45890</v>
      </c>
      <c r="I55" s="96" t="s">
        <v>162</v>
      </c>
      <c r="J55" s="96" t="s">
        <v>52</v>
      </c>
      <c r="K55" s="82"/>
      <c r="L55" s="78">
        <f t="shared" si="4"/>
        <v>1695</v>
      </c>
      <c r="M55" s="39">
        <f t="shared" si="2"/>
        <v>53</v>
      </c>
      <c r="N55" s="39" t="str">
        <f t="shared" si="3"/>
        <v/>
      </c>
    </row>
    <row r="56" spans="1:14" s="39" customFormat="1" ht="21" customHeight="1">
      <c r="A56" s="56" t="s">
        <v>41</v>
      </c>
      <c r="B56" s="127"/>
      <c r="C56" s="169"/>
      <c r="D56" s="169"/>
      <c r="E56" s="83"/>
      <c r="F56" s="83"/>
      <c r="G56" s="82"/>
      <c r="H56" s="163"/>
      <c r="I56" s="96"/>
      <c r="J56" s="96"/>
      <c r="K56" s="82"/>
      <c r="L56" s="78"/>
      <c r="N56" s="39" t="str">
        <f t="shared" si="3"/>
        <v/>
      </c>
    </row>
    <row r="57" spans="1:14" s="39" customFormat="1" ht="21" customHeight="1">
      <c r="A57" s="56" t="s">
        <v>41</v>
      </c>
      <c r="B57" s="127"/>
      <c r="C57" s="169"/>
      <c r="D57" s="169"/>
      <c r="E57" s="83"/>
      <c r="F57" s="83"/>
      <c r="G57" s="82"/>
      <c r="H57" s="163"/>
      <c r="I57" s="96"/>
      <c r="J57" s="96"/>
      <c r="K57" s="82"/>
      <c r="L57" s="78"/>
      <c r="N57" s="39" t="str">
        <f t="shared" si="3"/>
        <v/>
      </c>
    </row>
    <row r="58" spans="1:14" s="39" customFormat="1" ht="21" customHeight="1">
      <c r="A58" s="56" t="s">
        <v>41</v>
      </c>
      <c r="B58" s="127"/>
      <c r="C58" s="169"/>
      <c r="D58" s="169"/>
      <c r="E58" s="83"/>
      <c r="F58" s="83"/>
      <c r="G58" s="82"/>
      <c r="H58" s="163"/>
      <c r="I58" s="96"/>
      <c r="J58" s="96"/>
      <c r="K58" s="82"/>
      <c r="L58" s="78"/>
    </row>
    <row r="59" spans="1:14" s="39" customFormat="1" ht="21" customHeight="1">
      <c r="A59" s="56" t="s">
        <v>48</v>
      </c>
      <c r="B59" s="127"/>
      <c r="C59" s="169"/>
      <c r="D59" s="169"/>
      <c r="E59" s="83"/>
      <c r="F59" s="83"/>
      <c r="G59" s="82"/>
      <c r="H59" s="163"/>
      <c r="I59" s="96"/>
      <c r="J59" s="96"/>
      <c r="K59" s="82"/>
      <c r="L59" s="78"/>
    </row>
    <row r="60" spans="1:14" s="39" customFormat="1" ht="21" customHeight="1">
      <c r="A60" s="56" t="s">
        <v>49</v>
      </c>
      <c r="B60" s="127"/>
      <c r="C60" s="24"/>
      <c r="D60" s="24"/>
      <c r="E60" s="70"/>
      <c r="F60" s="70"/>
      <c r="G60" s="56"/>
      <c r="H60" s="67"/>
      <c r="I60" s="15"/>
      <c r="J60" s="15"/>
      <c r="K60" s="56"/>
      <c r="L60" s="78"/>
    </row>
    <row r="61" spans="1:14" s="39" customFormat="1" ht="21" customHeight="1">
      <c r="A61" s="56"/>
      <c r="B61" s="56"/>
      <c r="C61" s="24"/>
      <c r="D61" s="24"/>
      <c r="E61" s="56"/>
      <c r="F61" s="56"/>
      <c r="G61" s="56"/>
      <c r="H61" s="67"/>
      <c r="I61" s="15"/>
      <c r="J61" s="15"/>
      <c r="K61" s="56"/>
      <c r="L61" s="78"/>
    </row>
    <row r="62" spans="1:14" s="39" customFormat="1" ht="21" customHeight="1">
      <c r="B62" s="56"/>
      <c r="C62" s="24"/>
      <c r="D62" s="24"/>
      <c r="E62" s="56"/>
      <c r="F62" s="56"/>
      <c r="G62" s="56"/>
      <c r="H62" s="67"/>
      <c r="I62" s="15"/>
      <c r="J62" s="15"/>
      <c r="K62" s="56"/>
      <c r="L62" s="78"/>
    </row>
    <row r="63" spans="1:14" ht="21" customHeight="1">
      <c r="B63" s="56"/>
      <c r="C63" s="24"/>
      <c r="D63" s="24"/>
      <c r="E63" s="56"/>
      <c r="F63" s="56"/>
      <c r="G63" s="56"/>
      <c r="H63" s="67"/>
      <c r="I63" s="15"/>
      <c r="J63" s="15"/>
      <c r="K63" s="56"/>
      <c r="L63" s="78"/>
    </row>
    <row r="64" spans="1:14" ht="21" customHeight="1">
      <c r="B64" s="56"/>
      <c r="C64" s="24"/>
      <c r="D64" s="24"/>
      <c r="E64" s="56"/>
      <c r="F64" s="56"/>
      <c r="G64" s="56"/>
      <c r="H64" s="67"/>
      <c r="I64" s="15"/>
      <c r="J64" s="15"/>
      <c r="K64" s="56"/>
      <c r="L64" s="78"/>
    </row>
    <row r="65" spans="2:12" ht="17.25">
      <c r="B65" s="109"/>
      <c r="C65" s="24"/>
      <c r="D65" s="24"/>
      <c r="E65" s="56"/>
      <c r="F65" s="56"/>
      <c r="G65" s="56"/>
      <c r="H65" s="67"/>
      <c r="I65" s="15"/>
      <c r="J65" s="15"/>
      <c r="K65" s="56"/>
      <c r="L65" s="78"/>
    </row>
    <row r="66" spans="2:12" ht="17.25">
      <c r="B66" s="76"/>
      <c r="C66" s="24"/>
      <c r="D66" s="24"/>
      <c r="E66" s="56"/>
      <c r="F66" s="56"/>
      <c r="G66" s="56"/>
      <c r="H66" s="67"/>
      <c r="I66" s="15"/>
      <c r="J66" s="15"/>
      <c r="K66" s="56"/>
      <c r="L66" s="78"/>
    </row>
    <row r="67" spans="2:12" ht="17.25">
      <c r="B67" s="76"/>
      <c r="C67" s="24"/>
      <c r="D67" s="24"/>
      <c r="E67" s="56"/>
      <c r="F67" s="56"/>
      <c r="G67" s="56"/>
      <c r="H67" s="67"/>
      <c r="I67" s="15"/>
      <c r="J67" s="15"/>
      <c r="K67" s="56"/>
      <c r="L67" s="78"/>
    </row>
    <row r="68" spans="2:12" ht="17.25">
      <c r="B68" s="76"/>
      <c r="C68" s="24"/>
      <c r="D68" s="24"/>
      <c r="E68" s="56"/>
      <c r="F68" s="56"/>
      <c r="G68" s="56"/>
      <c r="H68" s="67"/>
      <c r="I68" s="15"/>
      <c r="J68" s="15"/>
      <c r="K68" s="56"/>
      <c r="L68" s="78"/>
    </row>
    <row r="69" spans="2:12" ht="17.25">
      <c r="B69" s="76"/>
      <c r="C69" s="24"/>
      <c r="D69" s="24"/>
      <c r="E69" s="56"/>
      <c r="F69" s="56"/>
      <c r="G69" s="56"/>
      <c r="H69" s="67"/>
      <c r="I69" s="15"/>
      <c r="J69" s="15"/>
      <c r="K69" s="56"/>
      <c r="L69" s="78"/>
    </row>
    <row r="70" spans="2:12" ht="17.25">
      <c r="B70" s="76"/>
      <c r="C70" s="110"/>
      <c r="D70" s="76"/>
      <c r="H70" s="66"/>
      <c r="L70" s="78"/>
    </row>
    <row r="71" spans="2:12" ht="17.25">
      <c r="B71" s="76"/>
      <c r="C71" s="110"/>
      <c r="D71" s="76"/>
      <c r="H71" s="66"/>
      <c r="L71" s="78"/>
    </row>
    <row r="72" spans="2:12" ht="17.25">
      <c r="B72" s="76"/>
      <c r="C72" s="110"/>
      <c r="D72" s="76"/>
      <c r="H72" s="66"/>
      <c r="L72" s="78"/>
    </row>
    <row r="73" spans="2:12" ht="17.25">
      <c r="B73" s="76"/>
      <c r="C73" s="110"/>
      <c r="D73" s="76"/>
      <c r="H73" s="66"/>
      <c r="L73" s="78"/>
    </row>
    <row r="74" spans="2:12" ht="17.25">
      <c r="B74" s="76"/>
      <c r="C74" s="110"/>
      <c r="D74" s="76"/>
      <c r="H74" s="66"/>
      <c r="L74" s="78"/>
    </row>
    <row r="75" spans="2:12" ht="17.25">
      <c r="B75" s="76"/>
      <c r="C75" s="110"/>
      <c r="D75" s="76"/>
      <c r="H75" s="66"/>
      <c r="L75" s="78"/>
    </row>
    <row r="76" spans="2:12" ht="17.25">
      <c r="B76" s="76"/>
      <c r="C76" s="110"/>
      <c r="D76" s="76"/>
      <c r="H76" s="66"/>
      <c r="L76" s="78"/>
    </row>
    <row r="77" spans="2:12" ht="17.25">
      <c r="B77" s="76"/>
      <c r="C77" s="110"/>
      <c r="D77" s="76"/>
      <c r="H77" s="66"/>
      <c r="L77" s="78"/>
    </row>
    <row r="78" spans="2:12" ht="17.25">
      <c r="B78" s="76"/>
      <c r="C78" s="110"/>
      <c r="D78" s="76"/>
      <c r="H78" s="66"/>
      <c r="L78" s="78"/>
    </row>
    <row r="79" spans="2:12" ht="17.25">
      <c r="B79" s="76"/>
      <c r="C79" s="110"/>
      <c r="D79" s="76"/>
      <c r="H79" s="66"/>
      <c r="L79" s="78"/>
    </row>
    <row r="80" spans="2:12" ht="17.25">
      <c r="B80" s="76"/>
      <c r="C80" s="110"/>
      <c r="D80" s="76"/>
      <c r="H80" s="66"/>
      <c r="L80" s="78"/>
    </row>
    <row r="81" spans="2:12" ht="17.25">
      <c r="B81" s="76"/>
      <c r="C81" s="110"/>
      <c r="D81" s="76"/>
      <c r="H81" s="66"/>
      <c r="L81" s="78"/>
    </row>
    <row r="82" spans="2:12" ht="17.25">
      <c r="B82" s="76"/>
      <c r="C82" s="110"/>
      <c r="D82" s="76"/>
      <c r="H82" s="66"/>
      <c r="L82" s="78"/>
    </row>
    <row r="83" spans="2:12" ht="17.25">
      <c r="B83" s="76"/>
      <c r="C83" s="110"/>
      <c r="D83" s="76"/>
      <c r="H83" s="66"/>
      <c r="L83" s="78"/>
    </row>
    <row r="84" spans="2:12" ht="17.25">
      <c r="B84" s="76"/>
      <c r="C84" s="110"/>
      <c r="D84" s="76"/>
      <c r="H84" s="66"/>
      <c r="L84" s="78"/>
    </row>
    <row r="85" spans="2:12" ht="17.25">
      <c r="B85" s="76"/>
      <c r="C85" s="110"/>
      <c r="D85" s="76"/>
      <c r="H85" s="66"/>
      <c r="L85" s="78"/>
    </row>
    <row r="86" spans="2:12" ht="17.25">
      <c r="B86" s="76"/>
      <c r="C86" s="110"/>
      <c r="D86" s="76"/>
      <c r="H86" s="66"/>
      <c r="L86" s="78"/>
    </row>
    <row r="87" spans="2:12" ht="17.25">
      <c r="B87" s="76"/>
      <c r="C87" s="110"/>
      <c r="D87" s="76"/>
      <c r="H87" s="66"/>
      <c r="L87" s="78"/>
    </row>
    <row r="88" spans="2:12" ht="17.25">
      <c r="B88" s="76"/>
      <c r="C88" s="110"/>
      <c r="D88" s="76"/>
      <c r="H88" s="66"/>
      <c r="L88" s="78"/>
    </row>
    <row r="89" spans="2:12" ht="17.25">
      <c r="B89" s="76"/>
      <c r="C89" s="110"/>
      <c r="D89" s="76"/>
      <c r="H89" s="66"/>
      <c r="L89" s="78"/>
    </row>
    <row r="90" spans="2:12" ht="17.25">
      <c r="B90" s="76"/>
      <c r="C90" s="110"/>
      <c r="D90" s="76"/>
      <c r="H90" s="66"/>
      <c r="L90" s="78"/>
    </row>
    <row r="91" spans="2:12" ht="17.25">
      <c r="B91" s="76"/>
      <c r="C91" s="110"/>
      <c r="D91" s="76"/>
      <c r="H91" s="66"/>
      <c r="L91" s="78"/>
    </row>
    <row r="92" spans="2:12" ht="17.25">
      <c r="B92" s="76"/>
      <c r="C92" s="110"/>
      <c r="D92" s="76"/>
      <c r="H92" s="66"/>
      <c r="L92" s="78"/>
    </row>
    <row r="93" spans="2:12" ht="17.25">
      <c r="B93" s="76"/>
      <c r="C93" s="110"/>
      <c r="D93" s="76"/>
      <c r="H93" s="66"/>
      <c r="L93" s="78"/>
    </row>
    <row r="94" spans="2:12" ht="17.25">
      <c r="B94" s="76"/>
      <c r="C94" s="110"/>
      <c r="D94" s="76"/>
      <c r="H94" s="66"/>
      <c r="L94" s="39"/>
    </row>
    <row r="95" spans="2:12" ht="17.25">
      <c r="B95" s="76"/>
      <c r="C95" s="110"/>
      <c r="D95" s="76"/>
      <c r="H95" s="66"/>
      <c r="L95" s="39"/>
    </row>
    <row r="96" spans="2:12" ht="17.25">
      <c r="B96" s="76"/>
      <c r="C96" s="110"/>
      <c r="D96" s="76"/>
      <c r="H96" s="66"/>
      <c r="L96" s="39"/>
    </row>
    <row r="97" spans="3:8" ht="17.25">
      <c r="C97" s="110"/>
      <c r="H97" s="66"/>
    </row>
    <row r="98" spans="3:8" ht="17.25">
      <c r="H98" s="66"/>
    </row>
  </sheetData>
  <phoneticPr fontId="1"/>
  <printOptions horizontalCentered="1"/>
  <pageMargins left="0.39370078740157483" right="0.39370078740157483" top="0.78740157480314965" bottom="0.59055118110236227" header="0.51181102362204722" footer="0.51181102362204722"/>
  <pageSetup paperSize="9" scale="7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pageSetUpPr fitToPage="1"/>
  </sheetPr>
  <dimension ref="A1:N95"/>
  <sheetViews>
    <sheetView view="pageBreakPreview" zoomScale="70" zoomScaleNormal="100" zoomScaleSheetLayoutView="70" workbookViewId="0"/>
  </sheetViews>
  <sheetFormatPr defaultColWidth="9" defaultRowHeight="13.5"/>
  <cols>
    <col min="1" max="1" width="9" style="39"/>
    <col min="2" max="2" width="8.125" style="39" bestFit="1" customWidth="1"/>
    <col min="3" max="3" width="13" style="30" bestFit="1" customWidth="1"/>
    <col min="4" max="4" width="7" style="39" hidden="1" customWidth="1"/>
    <col min="5" max="5" width="20" style="39" bestFit="1" customWidth="1"/>
    <col min="6" max="6" width="16.625" style="39" bestFit="1" customWidth="1"/>
    <col min="7" max="7" width="7" style="39" bestFit="1" customWidth="1"/>
    <col min="8" max="8" width="9.125" style="40" bestFit="1" customWidth="1"/>
    <col min="9" max="9" width="22.375" style="39" customWidth="1"/>
    <col min="10" max="10" width="18.625" style="39" customWidth="1"/>
    <col min="11" max="11" width="7" style="40" bestFit="1" customWidth="1"/>
    <col min="12" max="16384" width="9" style="39"/>
  </cols>
  <sheetData>
    <row r="1" spans="1:14" ht="21" customHeight="1">
      <c r="A1" s="70"/>
      <c r="B1" s="16" t="s">
        <v>0</v>
      </c>
      <c r="C1" s="31" t="s">
        <v>17</v>
      </c>
      <c r="D1" s="17"/>
      <c r="E1" s="71"/>
      <c r="F1" s="18"/>
      <c r="G1" s="19"/>
      <c r="H1" s="38"/>
      <c r="I1" s="19"/>
      <c r="J1" s="5"/>
      <c r="K1" s="33"/>
    </row>
    <row r="2" spans="1:14" ht="21" customHeight="1">
      <c r="A2" s="56" t="s">
        <v>44</v>
      </c>
      <c r="B2" s="12" t="s">
        <v>3</v>
      </c>
      <c r="C2" s="28" t="s">
        <v>31</v>
      </c>
      <c r="D2" s="12" t="s">
        <v>4</v>
      </c>
      <c r="E2" s="12" t="s">
        <v>32</v>
      </c>
      <c r="F2" s="12" t="s">
        <v>33</v>
      </c>
      <c r="G2" s="12" t="s">
        <v>7</v>
      </c>
      <c r="H2" s="13" t="s">
        <v>8</v>
      </c>
      <c r="I2" s="12" t="s">
        <v>34</v>
      </c>
      <c r="J2" s="14" t="s">
        <v>35</v>
      </c>
      <c r="K2" s="14" t="s">
        <v>28</v>
      </c>
      <c r="L2" s="39" t="s">
        <v>47</v>
      </c>
    </row>
    <row r="3" spans="1:14" ht="21" customHeight="1">
      <c r="A3" s="70" t="s">
        <v>42</v>
      </c>
      <c r="B3" s="10">
        <f t="shared" ref="B3:B66" si="0">RANK(L3,L:L,1)</f>
        <v>1</v>
      </c>
      <c r="C3" s="131" t="s">
        <v>908</v>
      </c>
      <c r="D3" s="131" t="s">
        <v>155</v>
      </c>
      <c r="E3" s="139" t="s">
        <v>429</v>
      </c>
      <c r="F3" s="139" t="s">
        <v>300</v>
      </c>
      <c r="G3" s="132">
        <v>4</v>
      </c>
      <c r="H3" s="133">
        <v>45822</v>
      </c>
      <c r="I3" s="114" t="s">
        <v>321</v>
      </c>
      <c r="J3" s="114" t="s">
        <v>322</v>
      </c>
      <c r="K3" s="132" t="s">
        <v>1034</v>
      </c>
      <c r="L3" s="78">
        <f t="shared" ref="L3:L53" si="1">CHOOSE(LEN(C3),,,,,100*VALUE(C3),,VALUE(CONCATENATE(LEFT(C3,1),MID(C3,3,2),RIGHT(C3,2))))</f>
        <v>10214</v>
      </c>
      <c r="M3" s="39">
        <f>RANK(L3,L$3:L$70,1)</f>
        <v>1</v>
      </c>
      <c r="N3" s="39" t="str">
        <f>IF(M3=B3,"","dame")</f>
        <v/>
      </c>
    </row>
    <row r="4" spans="1:14" ht="21" customHeight="1">
      <c r="A4" s="70" t="s">
        <v>42</v>
      </c>
      <c r="B4" s="2">
        <f t="shared" si="0"/>
        <v>2</v>
      </c>
      <c r="C4" s="119" t="s">
        <v>909</v>
      </c>
      <c r="D4" s="119" t="s">
        <v>155</v>
      </c>
      <c r="E4" s="136" t="s">
        <v>399</v>
      </c>
      <c r="F4" s="136" t="s">
        <v>138</v>
      </c>
      <c r="G4" s="230">
        <v>3</v>
      </c>
      <c r="H4" s="120">
        <v>45822</v>
      </c>
      <c r="I4" s="118" t="s">
        <v>321</v>
      </c>
      <c r="J4" s="118" t="s">
        <v>322</v>
      </c>
      <c r="K4" s="116" t="s">
        <v>1034</v>
      </c>
      <c r="L4" s="78">
        <f t="shared" si="1"/>
        <v>10278</v>
      </c>
      <c r="M4" s="39">
        <f t="shared" ref="M4:M66" si="2">RANK(L4,L$3:L$70,1)</f>
        <v>2</v>
      </c>
      <c r="N4" s="39" t="str">
        <f t="shared" ref="N4:N58" si="3">IF(M4=B4,"","dame")</f>
        <v/>
      </c>
    </row>
    <row r="5" spans="1:14" ht="21" customHeight="1">
      <c r="A5" s="70" t="s">
        <v>42</v>
      </c>
      <c r="B5" s="2">
        <f t="shared" si="0"/>
        <v>3</v>
      </c>
      <c r="C5" s="119" t="s">
        <v>910</v>
      </c>
      <c r="D5" s="119" t="s">
        <v>155</v>
      </c>
      <c r="E5" s="136" t="s">
        <v>818</v>
      </c>
      <c r="F5" s="136" t="s">
        <v>57</v>
      </c>
      <c r="G5" s="230">
        <v>1</v>
      </c>
      <c r="H5" s="120">
        <v>45921</v>
      </c>
      <c r="I5" s="118" t="s">
        <v>60</v>
      </c>
      <c r="J5" s="118" t="s">
        <v>52</v>
      </c>
      <c r="K5" s="116"/>
      <c r="L5" s="78">
        <f t="shared" si="1"/>
        <v>10353</v>
      </c>
      <c r="M5" s="39">
        <f t="shared" si="2"/>
        <v>3</v>
      </c>
      <c r="N5" s="39" t="str">
        <f t="shared" si="3"/>
        <v/>
      </c>
    </row>
    <row r="6" spans="1:14" ht="21" customHeight="1">
      <c r="A6" s="70" t="s">
        <v>42</v>
      </c>
      <c r="B6" s="2">
        <f t="shared" si="0"/>
        <v>4</v>
      </c>
      <c r="C6" s="119" t="s">
        <v>911</v>
      </c>
      <c r="D6" s="119" t="s">
        <v>155</v>
      </c>
      <c r="E6" s="136" t="s">
        <v>383</v>
      </c>
      <c r="F6" s="136" t="s">
        <v>123</v>
      </c>
      <c r="G6" s="230">
        <v>2</v>
      </c>
      <c r="H6" s="120">
        <v>45772</v>
      </c>
      <c r="I6" s="118" t="s">
        <v>128</v>
      </c>
      <c r="J6" s="118" t="s">
        <v>52</v>
      </c>
      <c r="K6" s="116"/>
      <c r="L6" s="78">
        <f t="shared" si="1"/>
        <v>10369</v>
      </c>
      <c r="M6" s="39">
        <f t="shared" si="2"/>
        <v>4</v>
      </c>
      <c r="N6" s="39" t="str">
        <f t="shared" si="3"/>
        <v/>
      </c>
    </row>
    <row r="7" spans="1:14" ht="21" customHeight="1">
      <c r="A7" s="70" t="s">
        <v>42</v>
      </c>
      <c r="B7" s="2">
        <f t="shared" si="0"/>
        <v>5</v>
      </c>
      <c r="C7" s="119" t="s">
        <v>912</v>
      </c>
      <c r="D7" s="119" t="s">
        <v>155</v>
      </c>
      <c r="E7" s="136" t="s">
        <v>913</v>
      </c>
      <c r="F7" s="136" t="s">
        <v>157</v>
      </c>
      <c r="G7" s="230">
        <v>1</v>
      </c>
      <c r="H7" s="120">
        <v>45788</v>
      </c>
      <c r="I7" s="118" t="s">
        <v>130</v>
      </c>
      <c r="J7" s="118" t="s">
        <v>52</v>
      </c>
      <c r="K7" s="116"/>
      <c r="L7" s="78">
        <f t="shared" si="1"/>
        <v>10400</v>
      </c>
      <c r="M7" s="39">
        <f t="shared" si="2"/>
        <v>5</v>
      </c>
      <c r="N7" s="39" t="str">
        <f t="shared" si="3"/>
        <v/>
      </c>
    </row>
    <row r="8" spans="1:14" ht="21" customHeight="1">
      <c r="A8" s="70" t="s">
        <v>42</v>
      </c>
      <c r="B8" s="2">
        <f t="shared" si="0"/>
        <v>6</v>
      </c>
      <c r="C8" s="119" t="s">
        <v>914</v>
      </c>
      <c r="D8" s="119" t="s">
        <v>155</v>
      </c>
      <c r="E8" s="136" t="s">
        <v>372</v>
      </c>
      <c r="F8" s="136" t="s">
        <v>64</v>
      </c>
      <c r="G8" s="230">
        <v>6</v>
      </c>
      <c r="H8" s="120">
        <v>45921</v>
      </c>
      <c r="I8" s="118" t="s">
        <v>60</v>
      </c>
      <c r="J8" s="118" t="s">
        <v>52</v>
      </c>
      <c r="K8" s="116"/>
      <c r="L8" s="78">
        <f t="shared" si="1"/>
        <v>10409</v>
      </c>
      <c r="M8" s="39">
        <f t="shared" si="2"/>
        <v>6</v>
      </c>
      <c r="N8" s="39" t="str">
        <f t="shared" si="3"/>
        <v/>
      </c>
    </row>
    <row r="9" spans="1:14" ht="21" customHeight="1">
      <c r="A9" s="70" t="s">
        <v>42</v>
      </c>
      <c r="B9" s="2">
        <f t="shared" si="0"/>
        <v>7</v>
      </c>
      <c r="C9" s="119" t="s">
        <v>915</v>
      </c>
      <c r="D9" s="119" t="s">
        <v>155</v>
      </c>
      <c r="E9" s="136" t="s">
        <v>454</v>
      </c>
      <c r="F9" s="136" t="s">
        <v>164</v>
      </c>
      <c r="G9" s="230">
        <v>2</v>
      </c>
      <c r="H9" s="120">
        <v>45788</v>
      </c>
      <c r="I9" s="118" t="s">
        <v>130</v>
      </c>
      <c r="J9" s="118" t="s">
        <v>52</v>
      </c>
      <c r="K9" s="116"/>
      <c r="L9" s="78">
        <f t="shared" si="1"/>
        <v>10415</v>
      </c>
      <c r="M9" s="39">
        <f t="shared" si="2"/>
        <v>7</v>
      </c>
      <c r="N9" s="39" t="str">
        <f t="shared" si="3"/>
        <v/>
      </c>
    </row>
    <row r="10" spans="1:14" ht="21" customHeight="1">
      <c r="A10" s="70" t="s">
        <v>42</v>
      </c>
      <c r="B10" s="2">
        <f t="shared" si="0"/>
        <v>8</v>
      </c>
      <c r="C10" s="119" t="s">
        <v>916</v>
      </c>
      <c r="D10" s="119" t="s">
        <v>155</v>
      </c>
      <c r="E10" s="136" t="s">
        <v>258</v>
      </c>
      <c r="F10" s="136" t="s">
        <v>57</v>
      </c>
      <c r="G10" s="230">
        <v>1</v>
      </c>
      <c r="H10" s="120">
        <v>45788</v>
      </c>
      <c r="I10" s="118" t="s">
        <v>130</v>
      </c>
      <c r="J10" s="118" t="s">
        <v>52</v>
      </c>
      <c r="K10" s="116"/>
      <c r="L10" s="78">
        <f t="shared" si="1"/>
        <v>10468</v>
      </c>
      <c r="M10" s="39">
        <f t="shared" si="2"/>
        <v>8</v>
      </c>
      <c r="N10" s="39" t="str">
        <f t="shared" si="3"/>
        <v/>
      </c>
    </row>
    <row r="11" spans="1:14" ht="21" customHeight="1">
      <c r="A11" s="70" t="s">
        <v>42</v>
      </c>
      <c r="B11" s="2">
        <f t="shared" si="0"/>
        <v>9</v>
      </c>
      <c r="C11" s="119" t="s">
        <v>917</v>
      </c>
      <c r="D11" s="119" t="s">
        <v>155</v>
      </c>
      <c r="E11" s="136" t="s">
        <v>510</v>
      </c>
      <c r="F11" s="136" t="s">
        <v>103</v>
      </c>
      <c r="G11" s="230">
        <v>5</v>
      </c>
      <c r="H11" s="120">
        <v>45942</v>
      </c>
      <c r="I11" s="118" t="s">
        <v>316</v>
      </c>
      <c r="J11" s="118" t="s">
        <v>71</v>
      </c>
      <c r="K11" s="116"/>
      <c r="L11" s="78">
        <f t="shared" si="1"/>
        <v>10498</v>
      </c>
      <c r="M11" s="39">
        <f t="shared" si="2"/>
        <v>9</v>
      </c>
      <c r="N11" s="39" t="str">
        <f t="shared" si="3"/>
        <v/>
      </c>
    </row>
    <row r="12" spans="1:14" ht="21" customHeight="1">
      <c r="A12" s="70" t="s">
        <v>42</v>
      </c>
      <c r="B12" s="2">
        <f t="shared" si="0"/>
        <v>10</v>
      </c>
      <c r="C12" s="119" t="s">
        <v>918</v>
      </c>
      <c r="D12" s="119" t="s">
        <v>155</v>
      </c>
      <c r="E12" s="136" t="s">
        <v>288</v>
      </c>
      <c r="F12" s="136" t="s">
        <v>68</v>
      </c>
      <c r="G12" s="230">
        <v>4</v>
      </c>
      <c r="H12" s="120">
        <v>45977</v>
      </c>
      <c r="I12" s="118" t="s">
        <v>316</v>
      </c>
      <c r="J12" s="118" t="s">
        <v>55</v>
      </c>
      <c r="K12" s="116"/>
      <c r="L12" s="78">
        <f t="shared" si="1"/>
        <v>10500</v>
      </c>
      <c r="M12" s="39">
        <f t="shared" si="2"/>
        <v>10</v>
      </c>
      <c r="N12" s="39" t="str">
        <f t="shared" si="3"/>
        <v/>
      </c>
    </row>
    <row r="13" spans="1:14" ht="21" customHeight="1">
      <c r="A13" s="70" t="s">
        <v>42</v>
      </c>
      <c r="B13" s="2">
        <f t="shared" si="0"/>
        <v>11</v>
      </c>
      <c r="C13" s="119" t="s">
        <v>919</v>
      </c>
      <c r="D13" s="119" t="s">
        <v>155</v>
      </c>
      <c r="E13" s="136" t="s">
        <v>405</v>
      </c>
      <c r="F13" s="136" t="s">
        <v>300</v>
      </c>
      <c r="G13" s="230">
        <v>4</v>
      </c>
      <c r="H13" s="120">
        <v>45851</v>
      </c>
      <c r="I13" s="118" t="s">
        <v>314</v>
      </c>
      <c r="J13" s="118" t="s">
        <v>52</v>
      </c>
      <c r="K13" s="116"/>
      <c r="L13" s="78">
        <f t="shared" si="1"/>
        <v>10517</v>
      </c>
      <c r="M13" s="39">
        <f t="shared" si="2"/>
        <v>11</v>
      </c>
      <c r="N13" s="39" t="str">
        <f t="shared" si="3"/>
        <v/>
      </c>
    </row>
    <row r="14" spans="1:14" ht="21" customHeight="1">
      <c r="A14" s="70" t="s">
        <v>42</v>
      </c>
      <c r="B14" s="2">
        <f t="shared" si="0"/>
        <v>12</v>
      </c>
      <c r="C14" s="119" t="s">
        <v>920</v>
      </c>
      <c r="D14" s="119" t="s">
        <v>155</v>
      </c>
      <c r="E14" s="136" t="s">
        <v>486</v>
      </c>
      <c r="F14" s="136" t="s">
        <v>300</v>
      </c>
      <c r="G14" s="230">
        <v>4</v>
      </c>
      <c r="H14" s="120">
        <v>45921</v>
      </c>
      <c r="I14" s="118" t="s">
        <v>60</v>
      </c>
      <c r="J14" s="118" t="s">
        <v>52</v>
      </c>
      <c r="K14" s="116"/>
      <c r="L14" s="78">
        <f t="shared" si="1"/>
        <v>10530</v>
      </c>
      <c r="M14" s="39">
        <f t="shared" si="2"/>
        <v>12</v>
      </c>
      <c r="N14" s="39" t="str">
        <f t="shared" si="3"/>
        <v/>
      </c>
    </row>
    <row r="15" spans="1:14" ht="21" customHeight="1">
      <c r="A15" s="70" t="s">
        <v>42</v>
      </c>
      <c r="B15" s="2">
        <f t="shared" si="0"/>
        <v>13</v>
      </c>
      <c r="C15" s="119" t="s">
        <v>921</v>
      </c>
      <c r="D15" s="119" t="s">
        <v>155</v>
      </c>
      <c r="E15" s="136" t="s">
        <v>427</v>
      </c>
      <c r="F15" s="136" t="s">
        <v>163</v>
      </c>
      <c r="G15" s="230">
        <v>6</v>
      </c>
      <c r="H15" s="120">
        <v>45921</v>
      </c>
      <c r="I15" s="118" t="s">
        <v>60</v>
      </c>
      <c r="J15" s="118" t="s">
        <v>52</v>
      </c>
      <c r="K15" s="116"/>
      <c r="L15" s="78">
        <f t="shared" si="1"/>
        <v>10535</v>
      </c>
      <c r="M15" s="39">
        <f t="shared" si="2"/>
        <v>13</v>
      </c>
      <c r="N15" s="39" t="str">
        <f t="shared" si="3"/>
        <v/>
      </c>
    </row>
    <row r="16" spans="1:14" ht="21" customHeight="1">
      <c r="A16" s="70" t="s">
        <v>42</v>
      </c>
      <c r="B16" s="2">
        <f t="shared" si="0"/>
        <v>14</v>
      </c>
      <c r="C16" s="119" t="s">
        <v>922</v>
      </c>
      <c r="D16" s="119" t="s">
        <v>155</v>
      </c>
      <c r="E16" s="136" t="s">
        <v>893</v>
      </c>
      <c r="F16" s="136" t="s">
        <v>66</v>
      </c>
      <c r="G16" s="230">
        <v>1</v>
      </c>
      <c r="H16" s="120">
        <v>45956</v>
      </c>
      <c r="I16" s="118" t="s">
        <v>316</v>
      </c>
      <c r="J16" s="118" t="s">
        <v>62</v>
      </c>
      <c r="K16" s="116"/>
      <c r="L16" s="78">
        <f t="shared" si="1"/>
        <v>10554</v>
      </c>
      <c r="M16" s="39">
        <f t="shared" si="2"/>
        <v>14</v>
      </c>
      <c r="N16" s="39" t="str">
        <f t="shared" si="3"/>
        <v/>
      </c>
    </row>
    <row r="17" spans="1:14" ht="21" customHeight="1">
      <c r="A17" s="70" t="s">
        <v>42</v>
      </c>
      <c r="B17" s="2">
        <f t="shared" si="0"/>
        <v>15</v>
      </c>
      <c r="C17" s="119" t="s">
        <v>923</v>
      </c>
      <c r="D17" s="119" t="s">
        <v>155</v>
      </c>
      <c r="E17" s="136" t="s">
        <v>424</v>
      </c>
      <c r="F17" s="136" t="s">
        <v>123</v>
      </c>
      <c r="G17" s="230">
        <v>2</v>
      </c>
      <c r="H17" s="120">
        <v>45921</v>
      </c>
      <c r="I17" s="118" t="s">
        <v>60</v>
      </c>
      <c r="J17" s="118" t="s">
        <v>52</v>
      </c>
      <c r="K17" s="116"/>
      <c r="L17" s="78">
        <f t="shared" si="1"/>
        <v>10558</v>
      </c>
      <c r="M17" s="39">
        <f t="shared" si="2"/>
        <v>15</v>
      </c>
      <c r="N17" s="39" t="str">
        <f t="shared" si="3"/>
        <v/>
      </c>
    </row>
    <row r="18" spans="1:14" ht="21" customHeight="1">
      <c r="A18" s="70" t="s">
        <v>42</v>
      </c>
      <c r="B18" s="2">
        <f t="shared" si="0"/>
        <v>16</v>
      </c>
      <c r="C18" s="119" t="s">
        <v>924</v>
      </c>
      <c r="D18" s="119" t="s">
        <v>155</v>
      </c>
      <c r="E18" s="136" t="s">
        <v>853</v>
      </c>
      <c r="F18" s="136" t="s">
        <v>59</v>
      </c>
      <c r="G18" s="230">
        <v>1</v>
      </c>
      <c r="H18" s="120">
        <v>45788</v>
      </c>
      <c r="I18" s="118" t="s">
        <v>130</v>
      </c>
      <c r="J18" s="118" t="s">
        <v>52</v>
      </c>
      <c r="K18" s="116"/>
      <c r="L18" s="78">
        <f t="shared" si="1"/>
        <v>10568</v>
      </c>
      <c r="M18" s="39">
        <f t="shared" si="2"/>
        <v>16</v>
      </c>
      <c r="N18" s="39" t="str">
        <f t="shared" si="3"/>
        <v/>
      </c>
    </row>
    <row r="19" spans="1:14" ht="21" customHeight="1">
      <c r="A19" s="70" t="s">
        <v>42</v>
      </c>
      <c r="B19" s="2">
        <f t="shared" si="0"/>
        <v>17</v>
      </c>
      <c r="C19" s="119" t="s">
        <v>925</v>
      </c>
      <c r="D19" s="119" t="s">
        <v>155</v>
      </c>
      <c r="E19" s="136" t="s">
        <v>384</v>
      </c>
      <c r="F19" s="136" t="s">
        <v>300</v>
      </c>
      <c r="G19" s="230">
        <v>4</v>
      </c>
      <c r="H19" s="120">
        <v>45921</v>
      </c>
      <c r="I19" s="118" t="s">
        <v>60</v>
      </c>
      <c r="J19" s="118" t="s">
        <v>52</v>
      </c>
      <c r="K19" s="116"/>
      <c r="L19" s="78">
        <f t="shared" si="1"/>
        <v>10595</v>
      </c>
      <c r="M19" s="39">
        <f t="shared" si="2"/>
        <v>17</v>
      </c>
      <c r="N19" s="39" t="str">
        <f t="shared" si="3"/>
        <v/>
      </c>
    </row>
    <row r="20" spans="1:14" ht="21" customHeight="1">
      <c r="A20" s="70" t="s">
        <v>42</v>
      </c>
      <c r="B20" s="2">
        <f t="shared" si="0"/>
        <v>18</v>
      </c>
      <c r="C20" s="119" t="s">
        <v>926</v>
      </c>
      <c r="D20" s="119" t="s">
        <v>155</v>
      </c>
      <c r="E20" s="136" t="s">
        <v>448</v>
      </c>
      <c r="F20" s="136" t="s">
        <v>168</v>
      </c>
      <c r="G20" s="230">
        <v>6</v>
      </c>
      <c r="H20" s="120">
        <v>45890</v>
      </c>
      <c r="I20" s="118" t="s">
        <v>162</v>
      </c>
      <c r="J20" s="118" t="s">
        <v>52</v>
      </c>
      <c r="K20" s="116"/>
      <c r="L20" s="78">
        <f t="shared" si="1"/>
        <v>10634</v>
      </c>
      <c r="M20" s="39">
        <f t="shared" si="2"/>
        <v>18</v>
      </c>
      <c r="N20" s="39" t="str">
        <f t="shared" si="3"/>
        <v/>
      </c>
    </row>
    <row r="21" spans="1:14" ht="21" customHeight="1">
      <c r="A21" s="70" t="s">
        <v>42</v>
      </c>
      <c r="B21" s="2">
        <f t="shared" si="0"/>
        <v>19</v>
      </c>
      <c r="C21" s="119" t="s">
        <v>927</v>
      </c>
      <c r="D21" s="119" t="s">
        <v>155</v>
      </c>
      <c r="E21" s="136" t="s">
        <v>928</v>
      </c>
      <c r="F21" s="136" t="s">
        <v>209</v>
      </c>
      <c r="G21" s="230">
        <v>2</v>
      </c>
      <c r="H21" s="120">
        <v>45788</v>
      </c>
      <c r="I21" s="118" t="s">
        <v>130</v>
      </c>
      <c r="J21" s="118" t="s">
        <v>52</v>
      </c>
      <c r="K21" s="116"/>
      <c r="L21" s="78">
        <f t="shared" si="1"/>
        <v>10637</v>
      </c>
      <c r="M21" s="39">
        <f t="shared" si="2"/>
        <v>19</v>
      </c>
      <c r="N21" s="39" t="str">
        <f t="shared" si="3"/>
        <v/>
      </c>
    </row>
    <row r="22" spans="1:14" ht="21" customHeight="1">
      <c r="A22" s="70" t="s">
        <v>42</v>
      </c>
      <c r="B22" s="2">
        <f t="shared" si="0"/>
        <v>20</v>
      </c>
      <c r="C22" s="119" t="s">
        <v>929</v>
      </c>
      <c r="D22" s="119" t="s">
        <v>155</v>
      </c>
      <c r="E22" s="136" t="s">
        <v>449</v>
      </c>
      <c r="F22" s="136" t="s">
        <v>101</v>
      </c>
      <c r="G22" s="230">
        <v>6</v>
      </c>
      <c r="H22" s="120">
        <v>45890</v>
      </c>
      <c r="I22" s="118" t="s">
        <v>162</v>
      </c>
      <c r="J22" s="118" t="s">
        <v>52</v>
      </c>
      <c r="K22" s="116"/>
      <c r="L22" s="78">
        <f t="shared" si="1"/>
        <v>10645</v>
      </c>
      <c r="M22" s="39">
        <f t="shared" si="2"/>
        <v>20</v>
      </c>
      <c r="N22" s="39" t="str">
        <f t="shared" si="3"/>
        <v/>
      </c>
    </row>
    <row r="23" spans="1:14" ht="21" customHeight="1">
      <c r="A23" s="70" t="s">
        <v>42</v>
      </c>
      <c r="B23" s="2">
        <f t="shared" si="0"/>
        <v>21</v>
      </c>
      <c r="C23" s="119" t="s">
        <v>930</v>
      </c>
      <c r="D23" s="119" t="s">
        <v>155</v>
      </c>
      <c r="E23" s="136" t="s">
        <v>931</v>
      </c>
      <c r="F23" s="136" t="s">
        <v>64</v>
      </c>
      <c r="G23" s="230">
        <v>6</v>
      </c>
      <c r="H23" s="120">
        <v>45900</v>
      </c>
      <c r="I23" s="118" t="s">
        <v>100</v>
      </c>
      <c r="J23" s="118" t="s">
        <v>71</v>
      </c>
      <c r="K23" s="116"/>
      <c r="L23" s="78">
        <f t="shared" si="1"/>
        <v>10667</v>
      </c>
      <c r="M23" s="39">
        <f t="shared" si="2"/>
        <v>21</v>
      </c>
      <c r="N23" s="39" t="str">
        <f t="shared" si="3"/>
        <v/>
      </c>
    </row>
    <row r="24" spans="1:14" ht="21" customHeight="1">
      <c r="A24" s="70" t="s">
        <v>42</v>
      </c>
      <c r="B24" s="2">
        <f t="shared" si="0"/>
        <v>22</v>
      </c>
      <c r="C24" s="119" t="s">
        <v>932</v>
      </c>
      <c r="D24" s="119" t="s">
        <v>155</v>
      </c>
      <c r="E24" s="136" t="s">
        <v>367</v>
      </c>
      <c r="F24" s="136" t="s">
        <v>144</v>
      </c>
      <c r="G24" s="230">
        <v>5</v>
      </c>
      <c r="H24" s="120">
        <v>45942</v>
      </c>
      <c r="I24" s="118" t="s">
        <v>316</v>
      </c>
      <c r="J24" s="118" t="s">
        <v>71</v>
      </c>
      <c r="K24" s="116"/>
      <c r="L24" s="78">
        <f t="shared" si="1"/>
        <v>10679</v>
      </c>
      <c r="M24" s="39">
        <f t="shared" si="2"/>
        <v>22</v>
      </c>
      <c r="N24" s="39" t="str">
        <f t="shared" si="3"/>
        <v/>
      </c>
    </row>
    <row r="25" spans="1:14" ht="21" customHeight="1">
      <c r="A25" s="70" t="s">
        <v>42</v>
      </c>
      <c r="B25" s="2">
        <f t="shared" si="0"/>
        <v>23</v>
      </c>
      <c r="C25" s="119" t="s">
        <v>933</v>
      </c>
      <c r="D25" s="119" t="s">
        <v>155</v>
      </c>
      <c r="E25" s="136" t="s">
        <v>862</v>
      </c>
      <c r="F25" s="136" t="s">
        <v>198</v>
      </c>
      <c r="G25" s="230">
        <v>6</v>
      </c>
      <c r="H25" s="120">
        <v>45900</v>
      </c>
      <c r="I25" s="118" t="s">
        <v>100</v>
      </c>
      <c r="J25" s="118" t="s">
        <v>71</v>
      </c>
      <c r="K25" s="116"/>
      <c r="L25" s="78">
        <f t="shared" si="1"/>
        <v>10684</v>
      </c>
      <c r="M25" s="39">
        <f t="shared" si="2"/>
        <v>23</v>
      </c>
      <c r="N25" s="39" t="str">
        <f t="shared" si="3"/>
        <v/>
      </c>
    </row>
    <row r="26" spans="1:14" ht="21" customHeight="1">
      <c r="A26" s="70" t="s">
        <v>42</v>
      </c>
      <c r="B26" s="2">
        <f t="shared" si="0"/>
        <v>24</v>
      </c>
      <c r="C26" s="119" t="s">
        <v>934</v>
      </c>
      <c r="D26" s="119" t="s">
        <v>155</v>
      </c>
      <c r="E26" s="136" t="s">
        <v>935</v>
      </c>
      <c r="F26" s="136" t="s">
        <v>161</v>
      </c>
      <c r="G26" s="230">
        <v>5</v>
      </c>
      <c r="H26" s="120">
        <v>45788</v>
      </c>
      <c r="I26" s="118" t="s">
        <v>130</v>
      </c>
      <c r="J26" s="118" t="s">
        <v>52</v>
      </c>
      <c r="K26" s="116"/>
      <c r="L26" s="78">
        <f t="shared" si="1"/>
        <v>10690</v>
      </c>
      <c r="M26" s="39">
        <f t="shared" si="2"/>
        <v>24</v>
      </c>
      <c r="N26" s="39" t="str">
        <f t="shared" si="3"/>
        <v/>
      </c>
    </row>
    <row r="27" spans="1:14" ht="21" customHeight="1">
      <c r="A27" s="70" t="s">
        <v>42</v>
      </c>
      <c r="B27" s="2">
        <f t="shared" si="0"/>
        <v>25</v>
      </c>
      <c r="C27" s="119" t="s">
        <v>936</v>
      </c>
      <c r="D27" s="119" t="s">
        <v>155</v>
      </c>
      <c r="E27" s="136" t="s">
        <v>261</v>
      </c>
      <c r="F27" s="136" t="s">
        <v>150</v>
      </c>
      <c r="G27" s="230">
        <v>4</v>
      </c>
      <c r="H27" s="120">
        <v>45815</v>
      </c>
      <c r="I27" s="118" t="s">
        <v>96</v>
      </c>
      <c r="J27" s="118" t="s">
        <v>52</v>
      </c>
      <c r="K27" s="116"/>
      <c r="L27" s="78">
        <f t="shared" si="1"/>
        <v>10697</v>
      </c>
      <c r="M27" s="39">
        <f t="shared" si="2"/>
        <v>25</v>
      </c>
      <c r="N27" s="39" t="str">
        <f t="shared" si="3"/>
        <v/>
      </c>
    </row>
    <row r="28" spans="1:14" ht="21" customHeight="1">
      <c r="A28" s="70" t="s">
        <v>42</v>
      </c>
      <c r="B28" s="2">
        <f t="shared" si="0"/>
        <v>26</v>
      </c>
      <c r="C28" s="119" t="s">
        <v>937</v>
      </c>
      <c r="D28" s="119" t="s">
        <v>155</v>
      </c>
      <c r="E28" s="136" t="s">
        <v>499</v>
      </c>
      <c r="F28" s="136" t="s">
        <v>175</v>
      </c>
      <c r="G28" s="230">
        <v>6</v>
      </c>
      <c r="H28" s="120">
        <v>45788</v>
      </c>
      <c r="I28" s="118" t="s">
        <v>130</v>
      </c>
      <c r="J28" s="118" t="s">
        <v>52</v>
      </c>
      <c r="K28" s="116"/>
      <c r="L28" s="78">
        <f t="shared" si="1"/>
        <v>10705</v>
      </c>
      <c r="M28" s="39">
        <f t="shared" si="2"/>
        <v>26</v>
      </c>
      <c r="N28" s="39" t="str">
        <f t="shared" si="3"/>
        <v/>
      </c>
    </row>
    <row r="29" spans="1:14" ht="21" customHeight="1">
      <c r="A29" s="70" t="s">
        <v>42</v>
      </c>
      <c r="B29" s="2">
        <f t="shared" si="0"/>
        <v>27</v>
      </c>
      <c r="C29" s="119" t="s">
        <v>938</v>
      </c>
      <c r="D29" s="119" t="s">
        <v>155</v>
      </c>
      <c r="E29" s="136" t="s">
        <v>337</v>
      </c>
      <c r="F29" s="136" t="s">
        <v>57</v>
      </c>
      <c r="G29" s="230">
        <v>1</v>
      </c>
      <c r="H29" s="120">
        <v>45956</v>
      </c>
      <c r="I29" s="118" t="s">
        <v>316</v>
      </c>
      <c r="J29" s="118" t="s">
        <v>62</v>
      </c>
      <c r="K29" s="116"/>
      <c r="L29" s="78">
        <f t="shared" si="1"/>
        <v>10719</v>
      </c>
      <c r="M29" s="39">
        <f t="shared" si="2"/>
        <v>27</v>
      </c>
      <c r="N29" s="39" t="str">
        <f t="shared" si="3"/>
        <v/>
      </c>
    </row>
    <row r="30" spans="1:14" ht="21" customHeight="1">
      <c r="A30" s="70" t="s">
        <v>42</v>
      </c>
      <c r="B30" s="2">
        <f t="shared" si="0"/>
        <v>28</v>
      </c>
      <c r="C30" s="119" t="s">
        <v>939</v>
      </c>
      <c r="D30" s="119" t="s">
        <v>155</v>
      </c>
      <c r="E30" s="136" t="s">
        <v>940</v>
      </c>
      <c r="F30" s="136" t="s">
        <v>105</v>
      </c>
      <c r="G30" s="230">
        <v>5</v>
      </c>
      <c r="H30" s="120">
        <v>45788</v>
      </c>
      <c r="I30" s="118" t="s">
        <v>130</v>
      </c>
      <c r="J30" s="118" t="s">
        <v>52</v>
      </c>
      <c r="K30" s="116"/>
      <c r="L30" s="78">
        <f t="shared" si="1"/>
        <v>10740</v>
      </c>
      <c r="M30" s="39">
        <f t="shared" si="2"/>
        <v>28</v>
      </c>
      <c r="N30" s="39" t="str">
        <f t="shared" si="3"/>
        <v/>
      </c>
    </row>
    <row r="31" spans="1:14" ht="21" customHeight="1">
      <c r="A31" s="70" t="s">
        <v>42</v>
      </c>
      <c r="B31" s="2">
        <f t="shared" si="0"/>
        <v>29</v>
      </c>
      <c r="C31" s="119" t="s">
        <v>941</v>
      </c>
      <c r="D31" s="119" t="s">
        <v>155</v>
      </c>
      <c r="E31" s="136" t="s">
        <v>848</v>
      </c>
      <c r="F31" s="136" t="s">
        <v>300</v>
      </c>
      <c r="G31" s="230">
        <v>4</v>
      </c>
      <c r="H31" s="120">
        <v>45899</v>
      </c>
      <c r="I31" s="118" t="s">
        <v>100</v>
      </c>
      <c r="J31" s="118" t="s">
        <v>55</v>
      </c>
      <c r="K31" s="116"/>
      <c r="L31" s="78">
        <f t="shared" si="1"/>
        <v>10758</v>
      </c>
      <c r="M31" s="39">
        <f t="shared" si="2"/>
        <v>29</v>
      </c>
      <c r="N31" s="39" t="str">
        <f t="shared" si="3"/>
        <v/>
      </c>
    </row>
    <row r="32" spans="1:14" ht="21" customHeight="1">
      <c r="A32" s="70" t="s">
        <v>42</v>
      </c>
      <c r="B32" s="2">
        <f t="shared" si="0"/>
        <v>30</v>
      </c>
      <c r="C32" s="119" t="s">
        <v>942</v>
      </c>
      <c r="D32" s="119" t="s">
        <v>155</v>
      </c>
      <c r="E32" s="136" t="s">
        <v>943</v>
      </c>
      <c r="F32" s="136" t="s">
        <v>57</v>
      </c>
      <c r="G32" s="230">
        <v>1</v>
      </c>
      <c r="H32" s="120">
        <v>45886</v>
      </c>
      <c r="I32" s="118" t="s">
        <v>317</v>
      </c>
      <c r="J32" s="118" t="s">
        <v>55</v>
      </c>
      <c r="K32" s="116"/>
      <c r="L32" s="78">
        <f t="shared" si="1"/>
        <v>10771</v>
      </c>
      <c r="M32" s="39">
        <f t="shared" si="2"/>
        <v>30</v>
      </c>
      <c r="N32" s="39" t="str">
        <f t="shared" si="3"/>
        <v/>
      </c>
    </row>
    <row r="33" spans="1:14" ht="21" customHeight="1">
      <c r="A33" s="70" t="s">
        <v>42</v>
      </c>
      <c r="B33" s="2">
        <f t="shared" si="0"/>
        <v>31</v>
      </c>
      <c r="C33" s="119" t="s">
        <v>944</v>
      </c>
      <c r="D33" s="119" t="s">
        <v>155</v>
      </c>
      <c r="E33" s="136" t="s">
        <v>945</v>
      </c>
      <c r="F33" s="136" t="s">
        <v>182</v>
      </c>
      <c r="G33" s="230">
        <v>2</v>
      </c>
      <c r="H33" s="120">
        <v>45921</v>
      </c>
      <c r="I33" s="118" t="s">
        <v>60</v>
      </c>
      <c r="J33" s="118" t="s">
        <v>52</v>
      </c>
      <c r="K33" s="116"/>
      <c r="L33" s="78">
        <f t="shared" si="1"/>
        <v>10774</v>
      </c>
      <c r="M33" s="39">
        <f t="shared" si="2"/>
        <v>31</v>
      </c>
      <c r="N33" s="39" t="str">
        <f t="shared" si="3"/>
        <v/>
      </c>
    </row>
    <row r="34" spans="1:14" ht="21" customHeight="1">
      <c r="A34" s="70" t="s">
        <v>42</v>
      </c>
      <c r="B34" s="2">
        <f t="shared" si="0"/>
        <v>32</v>
      </c>
      <c r="C34" s="119" t="s">
        <v>946</v>
      </c>
      <c r="D34" s="119" t="s">
        <v>155</v>
      </c>
      <c r="E34" s="136" t="s">
        <v>484</v>
      </c>
      <c r="F34" s="136" t="s">
        <v>110</v>
      </c>
      <c r="G34" s="230">
        <v>3</v>
      </c>
      <c r="H34" s="120">
        <v>45788</v>
      </c>
      <c r="I34" s="118" t="s">
        <v>130</v>
      </c>
      <c r="J34" s="118" t="s">
        <v>52</v>
      </c>
      <c r="K34" s="116"/>
      <c r="L34" s="78">
        <f t="shared" si="1"/>
        <v>10795</v>
      </c>
      <c r="M34" s="39">
        <f t="shared" si="2"/>
        <v>32</v>
      </c>
      <c r="N34" s="39" t="str">
        <f t="shared" si="3"/>
        <v/>
      </c>
    </row>
    <row r="35" spans="1:14" ht="21" customHeight="1">
      <c r="A35" s="70" t="s">
        <v>42</v>
      </c>
      <c r="B35" s="2">
        <f t="shared" si="0"/>
        <v>33</v>
      </c>
      <c r="C35" s="119" t="s">
        <v>947</v>
      </c>
      <c r="D35" s="119" t="s">
        <v>155</v>
      </c>
      <c r="E35" s="136" t="s">
        <v>875</v>
      </c>
      <c r="F35" s="136" t="s">
        <v>160</v>
      </c>
      <c r="G35" s="230">
        <v>2</v>
      </c>
      <c r="H35" s="120">
        <v>45788</v>
      </c>
      <c r="I35" s="118" t="s">
        <v>130</v>
      </c>
      <c r="J35" s="118" t="s">
        <v>52</v>
      </c>
      <c r="K35" s="116"/>
      <c r="L35" s="78">
        <f t="shared" si="1"/>
        <v>10801</v>
      </c>
      <c r="M35" s="39">
        <f t="shared" si="2"/>
        <v>33</v>
      </c>
      <c r="N35" s="39" t="str">
        <f t="shared" si="3"/>
        <v/>
      </c>
    </row>
    <row r="36" spans="1:14" ht="21" customHeight="1">
      <c r="A36" s="70" t="s">
        <v>42</v>
      </c>
      <c r="B36" s="2">
        <f t="shared" si="0"/>
        <v>34</v>
      </c>
      <c r="C36" s="119" t="s">
        <v>948</v>
      </c>
      <c r="D36" s="119" t="s">
        <v>155</v>
      </c>
      <c r="E36" s="136" t="s">
        <v>458</v>
      </c>
      <c r="F36" s="136" t="s">
        <v>206</v>
      </c>
      <c r="G36" s="230">
        <v>1</v>
      </c>
      <c r="H36" s="120">
        <v>45751</v>
      </c>
      <c r="I36" s="118" t="s">
        <v>355</v>
      </c>
      <c r="J36" s="118" t="s">
        <v>62</v>
      </c>
      <c r="K36" s="116"/>
      <c r="L36" s="78">
        <f t="shared" si="1"/>
        <v>10832</v>
      </c>
      <c r="M36" s="39">
        <f t="shared" si="2"/>
        <v>34</v>
      </c>
      <c r="N36" s="39" t="str">
        <f t="shared" si="3"/>
        <v/>
      </c>
    </row>
    <row r="37" spans="1:14" ht="21" customHeight="1">
      <c r="A37" s="70" t="s">
        <v>42</v>
      </c>
      <c r="B37" s="2">
        <f t="shared" si="0"/>
        <v>35</v>
      </c>
      <c r="C37" s="119" t="s">
        <v>949</v>
      </c>
      <c r="D37" s="119" t="s">
        <v>155</v>
      </c>
      <c r="E37" s="136" t="s">
        <v>950</v>
      </c>
      <c r="F37" s="136" t="s">
        <v>73</v>
      </c>
      <c r="G37" s="230">
        <v>2</v>
      </c>
      <c r="H37" s="120">
        <v>45921</v>
      </c>
      <c r="I37" s="118" t="s">
        <v>60</v>
      </c>
      <c r="J37" s="118" t="s">
        <v>52</v>
      </c>
      <c r="K37" s="116"/>
      <c r="L37" s="78">
        <f t="shared" si="1"/>
        <v>10835</v>
      </c>
      <c r="M37" s="39">
        <f t="shared" si="2"/>
        <v>35</v>
      </c>
      <c r="N37" s="39" t="str">
        <f t="shared" si="3"/>
        <v/>
      </c>
    </row>
    <row r="38" spans="1:14" ht="21" customHeight="1">
      <c r="A38" s="70" t="s">
        <v>42</v>
      </c>
      <c r="B38" s="2">
        <f t="shared" si="0"/>
        <v>36</v>
      </c>
      <c r="C38" s="119" t="s">
        <v>951</v>
      </c>
      <c r="D38" s="119" t="s">
        <v>155</v>
      </c>
      <c r="E38" s="136" t="s">
        <v>952</v>
      </c>
      <c r="F38" s="136" t="s">
        <v>150</v>
      </c>
      <c r="G38" s="230">
        <v>4</v>
      </c>
      <c r="H38" s="120">
        <v>45851</v>
      </c>
      <c r="I38" s="118" t="s">
        <v>314</v>
      </c>
      <c r="J38" s="118" t="s">
        <v>52</v>
      </c>
      <c r="K38" s="116"/>
      <c r="L38" s="78">
        <f t="shared" si="1"/>
        <v>10869</v>
      </c>
      <c r="M38" s="39">
        <f t="shared" si="2"/>
        <v>36</v>
      </c>
      <c r="N38" s="39" t="str">
        <f t="shared" si="3"/>
        <v/>
      </c>
    </row>
    <row r="39" spans="1:14" ht="21" customHeight="1">
      <c r="A39" s="70" t="s">
        <v>42</v>
      </c>
      <c r="B39" s="2">
        <f t="shared" si="0"/>
        <v>37</v>
      </c>
      <c r="C39" s="119" t="s">
        <v>953</v>
      </c>
      <c r="D39" s="119" t="s">
        <v>155</v>
      </c>
      <c r="E39" s="136" t="s">
        <v>260</v>
      </c>
      <c r="F39" s="136" t="s">
        <v>123</v>
      </c>
      <c r="G39" s="230">
        <v>2</v>
      </c>
      <c r="H39" s="120">
        <v>45977</v>
      </c>
      <c r="I39" s="118" t="s">
        <v>316</v>
      </c>
      <c r="J39" s="118" t="s">
        <v>313</v>
      </c>
      <c r="K39" s="116"/>
      <c r="L39" s="78">
        <f t="shared" si="1"/>
        <v>10884</v>
      </c>
      <c r="M39" s="39">
        <f t="shared" si="2"/>
        <v>37</v>
      </c>
      <c r="N39" s="39" t="str">
        <f t="shared" si="3"/>
        <v/>
      </c>
    </row>
    <row r="40" spans="1:14" ht="21" customHeight="1">
      <c r="A40" s="70" t="s">
        <v>42</v>
      </c>
      <c r="B40" s="2">
        <f t="shared" si="0"/>
        <v>38</v>
      </c>
      <c r="C40" s="119" t="s">
        <v>954</v>
      </c>
      <c r="D40" s="119" t="s">
        <v>155</v>
      </c>
      <c r="E40" s="136" t="s">
        <v>955</v>
      </c>
      <c r="F40" s="136" t="s">
        <v>205</v>
      </c>
      <c r="G40" s="230">
        <v>5</v>
      </c>
      <c r="H40" s="120">
        <v>45851</v>
      </c>
      <c r="I40" s="118" t="s">
        <v>314</v>
      </c>
      <c r="J40" s="118" t="s">
        <v>52</v>
      </c>
      <c r="K40" s="116"/>
      <c r="L40" s="78">
        <f t="shared" si="1"/>
        <v>10891</v>
      </c>
      <c r="M40" s="39">
        <f t="shared" si="2"/>
        <v>38</v>
      </c>
      <c r="N40" s="39" t="str">
        <f t="shared" si="3"/>
        <v/>
      </c>
    </row>
    <row r="41" spans="1:14" ht="21" customHeight="1">
      <c r="A41" s="70" t="s">
        <v>42</v>
      </c>
      <c r="B41" s="2">
        <f t="shared" si="0"/>
        <v>39</v>
      </c>
      <c r="C41" s="119" t="s">
        <v>956</v>
      </c>
      <c r="D41" s="119" t="s">
        <v>155</v>
      </c>
      <c r="E41" s="136" t="s">
        <v>845</v>
      </c>
      <c r="F41" s="136" t="s">
        <v>92</v>
      </c>
      <c r="G41" s="230">
        <v>1</v>
      </c>
      <c r="H41" s="120">
        <v>45788</v>
      </c>
      <c r="I41" s="118" t="s">
        <v>130</v>
      </c>
      <c r="J41" s="118" t="s">
        <v>52</v>
      </c>
      <c r="K41" s="116"/>
      <c r="L41" s="78">
        <f t="shared" si="1"/>
        <v>10912</v>
      </c>
      <c r="M41" s="39">
        <f t="shared" si="2"/>
        <v>39</v>
      </c>
      <c r="N41" s="39" t="str">
        <f t="shared" si="3"/>
        <v/>
      </c>
    </row>
    <row r="42" spans="1:14" ht="21" customHeight="1">
      <c r="A42" s="70" t="s">
        <v>42</v>
      </c>
      <c r="B42" s="2">
        <f t="shared" si="0"/>
        <v>40</v>
      </c>
      <c r="C42" s="119" t="s">
        <v>957</v>
      </c>
      <c r="D42" s="119" t="s">
        <v>155</v>
      </c>
      <c r="E42" s="136" t="s">
        <v>267</v>
      </c>
      <c r="F42" s="136" t="s">
        <v>68</v>
      </c>
      <c r="G42" s="230">
        <v>4</v>
      </c>
      <c r="H42" s="120">
        <v>45788</v>
      </c>
      <c r="I42" s="118" t="s">
        <v>130</v>
      </c>
      <c r="J42" s="118" t="s">
        <v>52</v>
      </c>
      <c r="K42" s="116"/>
      <c r="L42" s="78">
        <f t="shared" si="1"/>
        <v>10915</v>
      </c>
      <c r="M42" s="39">
        <f t="shared" si="2"/>
        <v>40</v>
      </c>
      <c r="N42" s="39" t="str">
        <f t="shared" si="3"/>
        <v/>
      </c>
    </row>
    <row r="43" spans="1:14" ht="21" customHeight="1">
      <c r="A43" s="70" t="s">
        <v>42</v>
      </c>
      <c r="B43" s="2">
        <f t="shared" si="0"/>
        <v>41</v>
      </c>
      <c r="C43" s="119" t="s">
        <v>958</v>
      </c>
      <c r="D43" s="119" t="s">
        <v>155</v>
      </c>
      <c r="E43" s="136" t="s">
        <v>959</v>
      </c>
      <c r="F43" s="136" t="s">
        <v>204</v>
      </c>
      <c r="G43" s="230">
        <v>6</v>
      </c>
      <c r="H43" s="120">
        <v>45900</v>
      </c>
      <c r="I43" s="118" t="s">
        <v>100</v>
      </c>
      <c r="J43" s="118" t="s">
        <v>71</v>
      </c>
      <c r="K43" s="116"/>
      <c r="L43" s="78">
        <f t="shared" si="1"/>
        <v>10954</v>
      </c>
      <c r="M43" s="39">
        <f t="shared" si="2"/>
        <v>41</v>
      </c>
      <c r="N43" s="39" t="str">
        <f t="shared" si="3"/>
        <v/>
      </c>
    </row>
    <row r="44" spans="1:14" ht="21" customHeight="1">
      <c r="A44" s="70" t="s">
        <v>42</v>
      </c>
      <c r="B44" s="2">
        <f t="shared" si="0"/>
        <v>42</v>
      </c>
      <c r="C44" s="119" t="s">
        <v>960</v>
      </c>
      <c r="D44" s="119" t="s">
        <v>155</v>
      </c>
      <c r="E44" s="136" t="s">
        <v>900</v>
      </c>
      <c r="F44" s="136" t="s">
        <v>95</v>
      </c>
      <c r="G44" s="230">
        <v>2</v>
      </c>
      <c r="H44" s="120">
        <v>45890</v>
      </c>
      <c r="I44" s="118" t="s">
        <v>162</v>
      </c>
      <c r="J44" s="118" t="s">
        <v>52</v>
      </c>
      <c r="K44" s="116"/>
      <c r="L44" s="78">
        <f t="shared" si="1"/>
        <v>10975</v>
      </c>
      <c r="M44" s="39">
        <f t="shared" si="2"/>
        <v>42</v>
      </c>
      <c r="N44" s="39" t="str">
        <f t="shared" si="3"/>
        <v/>
      </c>
    </row>
    <row r="45" spans="1:14" ht="21" customHeight="1">
      <c r="A45" s="70" t="s">
        <v>42</v>
      </c>
      <c r="B45" s="2">
        <f t="shared" si="0"/>
        <v>43</v>
      </c>
      <c r="C45" s="119" t="s">
        <v>961</v>
      </c>
      <c r="D45" s="119" t="s">
        <v>155</v>
      </c>
      <c r="E45" s="136" t="s">
        <v>495</v>
      </c>
      <c r="F45" s="136" t="s">
        <v>165</v>
      </c>
      <c r="G45" s="230">
        <v>5</v>
      </c>
      <c r="H45" s="120">
        <v>45788</v>
      </c>
      <c r="I45" s="118" t="s">
        <v>130</v>
      </c>
      <c r="J45" s="118" t="s">
        <v>52</v>
      </c>
      <c r="K45" s="116"/>
      <c r="L45" s="78">
        <f t="shared" si="1"/>
        <v>10990</v>
      </c>
      <c r="M45" s="39">
        <f t="shared" si="2"/>
        <v>43</v>
      </c>
      <c r="N45" s="39" t="str">
        <f t="shared" si="3"/>
        <v/>
      </c>
    </row>
    <row r="46" spans="1:14" ht="21" customHeight="1">
      <c r="A46" s="70" t="s">
        <v>42</v>
      </c>
      <c r="B46" s="2">
        <f t="shared" si="0"/>
        <v>44</v>
      </c>
      <c r="C46" s="119" t="s">
        <v>962</v>
      </c>
      <c r="D46" s="119" t="s">
        <v>155</v>
      </c>
      <c r="E46" s="136" t="s">
        <v>473</v>
      </c>
      <c r="F46" s="136" t="s">
        <v>138</v>
      </c>
      <c r="G46" s="230">
        <v>3</v>
      </c>
      <c r="H46" s="120">
        <v>45874</v>
      </c>
      <c r="I46" s="118" t="s">
        <v>317</v>
      </c>
      <c r="J46" s="118" t="s">
        <v>313</v>
      </c>
      <c r="K46" s="116"/>
      <c r="L46" s="78">
        <f t="shared" si="1"/>
        <v>11017</v>
      </c>
      <c r="M46" s="39">
        <f t="shared" si="2"/>
        <v>44</v>
      </c>
      <c r="N46" s="39" t="str">
        <f t="shared" si="3"/>
        <v/>
      </c>
    </row>
    <row r="47" spans="1:14" ht="21" customHeight="1">
      <c r="A47" s="70" t="s">
        <v>42</v>
      </c>
      <c r="B47" s="2">
        <f t="shared" si="0"/>
        <v>45</v>
      </c>
      <c r="C47" s="119" t="s">
        <v>963</v>
      </c>
      <c r="D47" s="119" t="s">
        <v>155</v>
      </c>
      <c r="E47" s="136" t="s">
        <v>964</v>
      </c>
      <c r="F47" s="136" t="s">
        <v>210</v>
      </c>
      <c r="G47" s="230">
        <v>5</v>
      </c>
      <c r="H47" s="120">
        <v>45921</v>
      </c>
      <c r="I47" s="118" t="s">
        <v>60</v>
      </c>
      <c r="J47" s="118" t="s">
        <v>52</v>
      </c>
      <c r="K47" s="116"/>
      <c r="L47" s="78">
        <f t="shared" ref="L47" si="4">CHOOSE(LEN(C47),,,,,100*VALUE(C47),,VALUE(CONCATENATE(LEFT(C47,1),MID(C47,3,2),RIGHT(C47,2))))</f>
        <v>11036</v>
      </c>
      <c r="M47" s="39">
        <f t="shared" si="2"/>
        <v>45</v>
      </c>
      <c r="N47" s="39" t="str">
        <f t="shared" ref="N47" si="5">IF(M47=B47,"","dame")</f>
        <v/>
      </c>
    </row>
    <row r="48" spans="1:14" ht="21" customHeight="1">
      <c r="A48" s="70" t="s">
        <v>42</v>
      </c>
      <c r="B48" s="2">
        <f t="shared" si="0"/>
        <v>46</v>
      </c>
      <c r="C48" s="119" t="s">
        <v>965</v>
      </c>
      <c r="D48" s="119" t="s">
        <v>155</v>
      </c>
      <c r="E48" s="136" t="s">
        <v>966</v>
      </c>
      <c r="F48" s="136" t="s">
        <v>144</v>
      </c>
      <c r="G48" s="230">
        <v>5</v>
      </c>
      <c r="H48" s="120">
        <v>45788</v>
      </c>
      <c r="I48" s="118" t="s">
        <v>130</v>
      </c>
      <c r="J48" s="118" t="s">
        <v>52</v>
      </c>
      <c r="K48" s="116"/>
      <c r="L48" s="78">
        <f t="shared" si="1"/>
        <v>11058</v>
      </c>
      <c r="M48" s="39">
        <f t="shared" si="2"/>
        <v>46</v>
      </c>
      <c r="N48" s="39" t="str">
        <f t="shared" si="3"/>
        <v/>
      </c>
    </row>
    <row r="49" spans="1:14" ht="21" customHeight="1">
      <c r="A49" s="70" t="s">
        <v>42</v>
      </c>
      <c r="B49" s="2">
        <f t="shared" si="0"/>
        <v>46</v>
      </c>
      <c r="C49" s="119" t="s">
        <v>965</v>
      </c>
      <c r="D49" s="119" t="s">
        <v>155</v>
      </c>
      <c r="E49" s="136" t="s">
        <v>967</v>
      </c>
      <c r="F49" s="136" t="s">
        <v>116</v>
      </c>
      <c r="G49" s="230">
        <v>5</v>
      </c>
      <c r="H49" s="120">
        <v>45921</v>
      </c>
      <c r="I49" s="118" t="s">
        <v>60</v>
      </c>
      <c r="J49" s="118" t="s">
        <v>52</v>
      </c>
      <c r="K49" s="116"/>
      <c r="L49" s="78">
        <f t="shared" si="1"/>
        <v>11058</v>
      </c>
      <c r="M49" s="39">
        <f t="shared" si="2"/>
        <v>46</v>
      </c>
      <c r="N49" s="39" t="str">
        <f t="shared" si="3"/>
        <v/>
      </c>
    </row>
    <row r="50" spans="1:14" ht="21" customHeight="1">
      <c r="A50" s="70" t="s">
        <v>42</v>
      </c>
      <c r="B50" s="2">
        <f t="shared" si="0"/>
        <v>48</v>
      </c>
      <c r="C50" s="119" t="s">
        <v>968</v>
      </c>
      <c r="D50" s="119" t="s">
        <v>155</v>
      </c>
      <c r="E50" s="136" t="s">
        <v>527</v>
      </c>
      <c r="F50" s="136" t="s">
        <v>207</v>
      </c>
      <c r="G50" s="230">
        <v>4</v>
      </c>
      <c r="H50" s="120">
        <v>45788</v>
      </c>
      <c r="I50" s="118" t="s">
        <v>130</v>
      </c>
      <c r="J50" s="118" t="s">
        <v>52</v>
      </c>
      <c r="K50" s="116"/>
      <c r="L50" s="78">
        <f t="shared" si="1"/>
        <v>11061</v>
      </c>
      <c r="M50" s="39">
        <f t="shared" si="2"/>
        <v>48</v>
      </c>
      <c r="N50" s="39" t="str">
        <f t="shared" si="3"/>
        <v/>
      </c>
    </row>
    <row r="51" spans="1:14" ht="21" customHeight="1">
      <c r="A51" s="70" t="s">
        <v>42</v>
      </c>
      <c r="B51" s="2">
        <f t="shared" si="0"/>
        <v>49</v>
      </c>
      <c r="C51" s="119" t="s">
        <v>969</v>
      </c>
      <c r="D51" s="119" t="s">
        <v>155</v>
      </c>
      <c r="E51" s="136" t="s">
        <v>970</v>
      </c>
      <c r="F51" s="136" t="s">
        <v>208</v>
      </c>
      <c r="G51" s="230">
        <v>1</v>
      </c>
      <c r="H51" s="120">
        <v>45788</v>
      </c>
      <c r="I51" s="118" t="s">
        <v>130</v>
      </c>
      <c r="J51" s="118" t="s">
        <v>52</v>
      </c>
      <c r="K51" s="116"/>
      <c r="L51" s="78">
        <f t="shared" si="1"/>
        <v>11074</v>
      </c>
      <c r="M51" s="39">
        <f t="shared" si="2"/>
        <v>49</v>
      </c>
      <c r="N51" s="39" t="str">
        <f t="shared" si="3"/>
        <v/>
      </c>
    </row>
    <row r="52" spans="1:14" ht="21" customHeight="1">
      <c r="A52" s="70" t="s">
        <v>42</v>
      </c>
      <c r="B52" s="4">
        <f>RANK(L52,L:L,1)</f>
        <v>50</v>
      </c>
      <c r="C52" s="189" t="s">
        <v>971</v>
      </c>
      <c r="D52" s="189" t="s">
        <v>155</v>
      </c>
      <c r="E52" s="190" t="s">
        <v>972</v>
      </c>
      <c r="F52" s="190" t="s">
        <v>68</v>
      </c>
      <c r="G52" s="231">
        <v>4</v>
      </c>
      <c r="H52" s="191">
        <v>45774</v>
      </c>
      <c r="I52" s="187" t="s">
        <v>54</v>
      </c>
      <c r="J52" s="187" t="s">
        <v>313</v>
      </c>
      <c r="K52" s="185"/>
      <c r="L52" s="78">
        <f>CHOOSE(LEN(C52),,,,,100*VALUE(C52),,VALUE(CONCATENATE(LEFT(C52,1),MID(C52,3,2),RIGHT(C52,2))))</f>
        <v>11132</v>
      </c>
      <c r="M52" s="39">
        <f>RANK(L52,L$3:L$70,1)</f>
        <v>50</v>
      </c>
      <c r="N52" s="39" t="str">
        <f>IF(M52=B52,"","dame")</f>
        <v/>
      </c>
    </row>
    <row r="53" spans="1:14" ht="21" customHeight="1">
      <c r="A53" s="70" t="s">
        <v>42</v>
      </c>
      <c r="B53" s="89">
        <f>RANK(L53,L:L,1)</f>
        <v>51</v>
      </c>
      <c r="C53" s="243" t="s">
        <v>1046</v>
      </c>
      <c r="D53" s="98" t="s">
        <v>155</v>
      </c>
      <c r="E53" s="162" t="s">
        <v>978</v>
      </c>
      <c r="F53" s="162" t="s">
        <v>201</v>
      </c>
      <c r="G53" s="89">
        <v>5</v>
      </c>
      <c r="H53" s="65" t="s">
        <v>1043</v>
      </c>
      <c r="I53" s="93" t="s">
        <v>1044</v>
      </c>
      <c r="J53" s="93" t="s">
        <v>1045</v>
      </c>
      <c r="K53" s="89"/>
      <c r="L53" s="78">
        <f>CHOOSE(LEN(C53),,,,,100*VALUE(C53),,VALUE(CONCATENATE(LEFT(C53,1),MID(C53,3,2),RIGHT(C53,2))))</f>
        <v>11148</v>
      </c>
      <c r="M53" s="39">
        <f>RANK(L53,L$3:L$70,1)</f>
        <v>51</v>
      </c>
      <c r="N53" s="39" t="str">
        <f>IF(M53=B53,"","dame")</f>
        <v/>
      </c>
    </row>
    <row r="54" spans="1:14" ht="21" customHeight="1">
      <c r="A54" s="70" t="s">
        <v>42</v>
      </c>
      <c r="B54" s="242">
        <f>RANK(L54,L:L,1)</f>
        <v>52</v>
      </c>
      <c r="C54" s="244" t="s">
        <v>973</v>
      </c>
      <c r="D54" s="244" t="s">
        <v>155</v>
      </c>
      <c r="E54" s="245" t="s">
        <v>974</v>
      </c>
      <c r="F54" s="245" t="s">
        <v>150</v>
      </c>
      <c r="G54" s="246">
        <v>4</v>
      </c>
      <c r="H54" s="247">
        <v>45774</v>
      </c>
      <c r="I54" s="248" t="s">
        <v>54</v>
      </c>
      <c r="J54" s="248" t="s">
        <v>313</v>
      </c>
      <c r="K54" s="242"/>
      <c r="L54" s="78">
        <f>CHOOSE(LEN(C54),,,,,100*VALUE(C54),,VALUE(CONCATENATE(LEFT(C54,1),MID(C54,3,2),RIGHT(C54,2))))</f>
        <v>11154</v>
      </c>
      <c r="M54" s="39">
        <f>RANK(L54,L$3:L$70,1)</f>
        <v>52</v>
      </c>
      <c r="N54" s="39" t="str">
        <f>IF(M54=B54,"","dame")</f>
        <v/>
      </c>
    </row>
    <row r="55" spans="1:14" ht="21" customHeight="1">
      <c r="A55" s="70" t="s">
        <v>42</v>
      </c>
      <c r="B55" s="56">
        <f>RANK(L55,L:L,1)</f>
        <v>53</v>
      </c>
      <c r="C55" s="165" t="s">
        <v>975</v>
      </c>
      <c r="D55" s="165" t="s">
        <v>155</v>
      </c>
      <c r="E55" s="241" t="s">
        <v>976</v>
      </c>
      <c r="F55" s="241" t="s">
        <v>116</v>
      </c>
      <c r="G55" s="232">
        <v>5</v>
      </c>
      <c r="H55" s="167">
        <v>45921</v>
      </c>
      <c r="I55" s="15" t="s">
        <v>60</v>
      </c>
      <c r="J55" s="15" t="s">
        <v>52</v>
      </c>
      <c r="K55" s="56"/>
      <c r="L55" s="78">
        <f>CHOOSE(LEN(C55),,,,,100*VALUE(C55),,VALUE(CONCATENATE(LEFT(C55,1),MID(C55,3,2),RIGHT(C55,2))))</f>
        <v>11187</v>
      </c>
      <c r="M55" s="39">
        <f>RANK(L55,L$3:L$70,1)</f>
        <v>53</v>
      </c>
      <c r="N55" s="39" t="str">
        <f>IF(M55=B55,"","dame")</f>
        <v/>
      </c>
    </row>
    <row r="56" spans="1:14" ht="21" customHeight="1">
      <c r="A56" s="70" t="s">
        <v>42</v>
      </c>
      <c r="B56" s="56">
        <f>RANK(L56,L:L,1)</f>
        <v>54</v>
      </c>
      <c r="C56" s="24" t="s">
        <v>977</v>
      </c>
      <c r="D56" s="100" t="s">
        <v>155</v>
      </c>
      <c r="E56" s="96" t="s">
        <v>979</v>
      </c>
      <c r="F56" s="96" t="s">
        <v>980</v>
      </c>
      <c r="G56" s="56">
        <v>5</v>
      </c>
      <c r="H56" s="66">
        <v>45900</v>
      </c>
      <c r="I56" s="70" t="s">
        <v>100</v>
      </c>
      <c r="J56" s="70" t="s">
        <v>71</v>
      </c>
      <c r="K56" s="56"/>
      <c r="L56" s="78">
        <f>CHOOSE(LEN(C56),,,,,100*VALUE(C56),,VALUE(CONCATENATE(LEFT(C56,1),MID(C56,3,2),RIGHT(C56,2))))</f>
        <v>11199</v>
      </c>
      <c r="M56" s="39">
        <f>RANK(L56,L$3:L$70,1)</f>
        <v>54</v>
      </c>
      <c r="N56" s="39" t="str">
        <f>IF(M56=B56,"","dame")</f>
        <v/>
      </c>
    </row>
    <row r="57" spans="1:14" ht="21" customHeight="1">
      <c r="A57" s="70" t="s">
        <v>42</v>
      </c>
      <c r="B57" s="56">
        <f>RANK(L57,L:L,1)</f>
        <v>55</v>
      </c>
      <c r="C57" s="24" t="s">
        <v>981</v>
      </c>
      <c r="D57" s="100" t="s">
        <v>155</v>
      </c>
      <c r="E57" s="96" t="s">
        <v>859</v>
      </c>
      <c r="F57" s="96" t="s">
        <v>64</v>
      </c>
      <c r="G57" s="56">
        <v>6</v>
      </c>
      <c r="H57" s="66">
        <v>45767</v>
      </c>
      <c r="I57" s="70" t="s">
        <v>54</v>
      </c>
      <c r="J57" s="70" t="s">
        <v>71</v>
      </c>
      <c r="K57" s="56"/>
      <c r="L57" s="78">
        <f>CHOOSE(LEN(C57),,,,,100*VALUE(C57),,VALUE(CONCATENATE(LEFT(C57,1),MID(C57,3,2),RIGHT(C57,2))))</f>
        <v>11201</v>
      </c>
      <c r="M57" s="39">
        <f>RANK(L57,L$3:L$70,1)</f>
        <v>55</v>
      </c>
      <c r="N57" s="39" t="str">
        <f>IF(M57=B57,"","dame")</f>
        <v/>
      </c>
    </row>
    <row r="58" spans="1:14" ht="21" customHeight="1">
      <c r="A58" s="70" t="s">
        <v>42</v>
      </c>
      <c r="B58" s="56">
        <f>RANK(L58,L:L,1)</f>
        <v>56</v>
      </c>
      <c r="C58" s="24" t="s">
        <v>982</v>
      </c>
      <c r="D58" s="100" t="s">
        <v>155</v>
      </c>
      <c r="E58" s="96" t="s">
        <v>983</v>
      </c>
      <c r="F58" s="96" t="s">
        <v>112</v>
      </c>
      <c r="G58" s="56">
        <v>3</v>
      </c>
      <c r="H58" s="66">
        <v>45900</v>
      </c>
      <c r="I58" s="106" t="s">
        <v>100</v>
      </c>
      <c r="J58" s="106" t="s">
        <v>97</v>
      </c>
      <c r="K58" s="56"/>
      <c r="L58" s="78">
        <f>CHOOSE(LEN(C58),,,,,100*VALUE(C58),,VALUE(CONCATENATE(LEFT(C58,1),MID(C58,3,2),RIGHT(C58,2))))</f>
        <v>11227</v>
      </c>
      <c r="M58" s="39">
        <f>RANK(L58,L$3:L$70,1)</f>
        <v>56</v>
      </c>
      <c r="N58" s="39" t="str">
        <f>IF(M58=B58,"","dame")</f>
        <v/>
      </c>
    </row>
    <row r="59" spans="1:14" ht="21" customHeight="1">
      <c r="A59" s="70" t="s">
        <v>42</v>
      </c>
      <c r="B59" s="56">
        <f>RANK(L59,L:L,1)</f>
        <v>57</v>
      </c>
      <c r="C59" s="24" t="s">
        <v>984</v>
      </c>
      <c r="D59" s="100" t="s">
        <v>155</v>
      </c>
      <c r="E59" s="96" t="s">
        <v>985</v>
      </c>
      <c r="F59" s="96" t="s">
        <v>179</v>
      </c>
      <c r="G59" s="56">
        <v>5</v>
      </c>
      <c r="H59" s="66">
        <v>45882</v>
      </c>
      <c r="I59" s="101" t="s">
        <v>317</v>
      </c>
      <c r="J59" s="101" t="s">
        <v>71</v>
      </c>
      <c r="K59" s="56"/>
      <c r="L59" s="78">
        <f>CHOOSE(LEN(C59),,,,,100*VALUE(C59),,VALUE(CONCATENATE(LEFT(C59,1),MID(C59,3,2),RIGHT(C59,2))))</f>
        <v>11229</v>
      </c>
      <c r="M59" s="39">
        <f>RANK(L59,L$3:L$70,1)</f>
        <v>57</v>
      </c>
    </row>
    <row r="60" spans="1:14" ht="21" customHeight="1">
      <c r="A60" s="70" t="s">
        <v>42</v>
      </c>
      <c r="B60" s="56">
        <f>RANK(L60,L:L,1)</f>
        <v>58</v>
      </c>
      <c r="C60" s="24" t="s">
        <v>986</v>
      </c>
      <c r="D60" s="100" t="s">
        <v>155</v>
      </c>
      <c r="E60" s="96" t="s">
        <v>256</v>
      </c>
      <c r="F60" s="96" t="s">
        <v>66</v>
      </c>
      <c r="G60" s="56">
        <v>1</v>
      </c>
      <c r="H60" s="66">
        <v>45886</v>
      </c>
      <c r="I60" s="106" t="s">
        <v>317</v>
      </c>
      <c r="J60" s="106" t="s">
        <v>55</v>
      </c>
      <c r="K60" s="56"/>
      <c r="L60" s="78">
        <f>CHOOSE(LEN(C60),,,,,100*VALUE(C60),,VALUE(CONCATENATE(LEFT(C60,1),MID(C60,3,2),RIGHT(C60,2))))</f>
        <v>11243</v>
      </c>
      <c r="M60" s="39">
        <f>RANK(L60,L$3:L$70,1)</f>
        <v>58</v>
      </c>
    </row>
    <row r="61" spans="1:14" ht="21" customHeight="1">
      <c r="A61" s="70" t="s">
        <v>42</v>
      </c>
      <c r="B61" s="56">
        <f>RANK(L61,L:L,1)</f>
        <v>59</v>
      </c>
      <c r="C61" s="24" t="s">
        <v>987</v>
      </c>
      <c r="D61" s="100" t="s">
        <v>155</v>
      </c>
      <c r="E61" s="96" t="s">
        <v>988</v>
      </c>
      <c r="F61" s="96" t="s">
        <v>989</v>
      </c>
      <c r="G61" s="56">
        <v>1</v>
      </c>
      <c r="H61" s="66">
        <v>45900</v>
      </c>
      <c r="I61" s="70" t="s">
        <v>54</v>
      </c>
      <c r="J61" s="70" t="s">
        <v>52</v>
      </c>
      <c r="K61" s="56"/>
      <c r="L61" s="78">
        <f>CHOOSE(LEN(C61),,,,,100*VALUE(C61),,VALUE(CONCATENATE(LEFT(C61,1),MID(C61,3,2),RIGHT(C61,2))))</f>
        <v>11245</v>
      </c>
      <c r="M61" s="39">
        <f>RANK(L61,L$3:L$70,1)</f>
        <v>59</v>
      </c>
    </row>
    <row r="62" spans="1:14" ht="21" customHeight="1">
      <c r="A62" s="70" t="s">
        <v>42</v>
      </c>
      <c r="B62" s="56">
        <f>RANK(L62,L:L,1)</f>
        <v>60</v>
      </c>
      <c r="C62" s="24" t="s">
        <v>990</v>
      </c>
      <c r="D62" s="39" t="s">
        <v>155</v>
      </c>
      <c r="E62" s="96" t="s">
        <v>991</v>
      </c>
      <c r="F62" s="96" t="s">
        <v>182</v>
      </c>
      <c r="G62" s="56">
        <v>2</v>
      </c>
      <c r="H62" s="66">
        <v>45851</v>
      </c>
      <c r="I62" s="101" t="s">
        <v>314</v>
      </c>
      <c r="J62" s="101" t="s">
        <v>52</v>
      </c>
      <c r="K62" s="56"/>
      <c r="L62" s="78">
        <f>CHOOSE(LEN(C62),,,,,100*VALUE(C62),,VALUE(CONCATENATE(LEFT(C62,1),MID(C62,3,2),RIGHT(C62,2))))</f>
        <v>11284</v>
      </c>
      <c r="M62" s="39">
        <f>RANK(L62,L$3:L$70,1)</f>
        <v>60</v>
      </c>
    </row>
    <row r="63" spans="1:14" ht="21" customHeight="1">
      <c r="A63" s="70" t="s">
        <v>42</v>
      </c>
      <c r="B63" s="56">
        <f>RANK(L63,L:L,1)</f>
        <v>61</v>
      </c>
      <c r="C63" s="24" t="s">
        <v>992</v>
      </c>
      <c r="D63" s="100" t="s">
        <v>155</v>
      </c>
      <c r="E63" s="96" t="s">
        <v>993</v>
      </c>
      <c r="F63" s="96" t="s">
        <v>57</v>
      </c>
      <c r="G63" s="56">
        <v>1</v>
      </c>
      <c r="H63" s="66">
        <v>45921</v>
      </c>
      <c r="I63" s="101" t="s">
        <v>60</v>
      </c>
      <c r="J63" s="101" t="s">
        <v>52</v>
      </c>
      <c r="K63" s="56"/>
      <c r="L63" s="78">
        <f>CHOOSE(LEN(C63),,,,,100*VALUE(C63),,VALUE(CONCATENATE(LEFT(C63,1),MID(C63,3,2),RIGHT(C63,2))))</f>
        <v>11291</v>
      </c>
      <c r="M63" s="39">
        <f>RANK(L63,L$3:L$70,1)</f>
        <v>61</v>
      </c>
    </row>
    <row r="64" spans="1:14" ht="21" customHeight="1">
      <c r="A64" s="70" t="s">
        <v>42</v>
      </c>
      <c r="B64" s="56">
        <f>RANK(L64,L:L,1)</f>
        <v>62</v>
      </c>
      <c r="C64" s="24" t="s">
        <v>994</v>
      </c>
      <c r="D64" s="39" t="s">
        <v>155</v>
      </c>
      <c r="E64" s="96" t="s">
        <v>995</v>
      </c>
      <c r="F64" s="96" t="s">
        <v>123</v>
      </c>
      <c r="G64" s="56">
        <v>2</v>
      </c>
      <c r="H64" s="66">
        <v>45921</v>
      </c>
      <c r="I64" s="101" t="s">
        <v>60</v>
      </c>
      <c r="J64" s="101" t="s">
        <v>52</v>
      </c>
      <c r="K64" s="56"/>
      <c r="L64" s="78">
        <f>CHOOSE(LEN(C64),,,,,100*VALUE(C64),,VALUE(CONCATENATE(LEFT(C64,1),MID(C64,3,2),RIGHT(C64,2))))</f>
        <v>11321</v>
      </c>
      <c r="M64" s="39">
        <f>RANK(L64,L$3:L$70,1)</f>
        <v>62</v>
      </c>
    </row>
    <row r="65" spans="1:13" ht="21" customHeight="1">
      <c r="A65" s="70" t="s">
        <v>42</v>
      </c>
      <c r="B65" s="56">
        <f>RANK(L65,L:L,1)</f>
        <v>63</v>
      </c>
      <c r="C65" s="24" t="s">
        <v>996</v>
      </c>
      <c r="D65" s="39" t="s">
        <v>155</v>
      </c>
      <c r="E65" s="96" t="s">
        <v>997</v>
      </c>
      <c r="F65" s="96" t="s">
        <v>204</v>
      </c>
      <c r="G65" s="56">
        <v>6</v>
      </c>
      <c r="H65" s="66">
        <v>45767</v>
      </c>
      <c r="I65" s="101" t="s">
        <v>54</v>
      </c>
      <c r="J65" s="101" t="s">
        <v>71</v>
      </c>
      <c r="K65" s="56"/>
      <c r="L65" s="78">
        <f>CHOOSE(LEN(C65),,,,,100*VALUE(C65),,VALUE(CONCATENATE(LEFT(C65,1),MID(C65,3,2),RIGHT(C65,2))))</f>
        <v>11349</v>
      </c>
      <c r="M65" s="39">
        <f>RANK(L65,L$3:L$70,1)</f>
        <v>63</v>
      </c>
    </row>
    <row r="66" spans="1:13" ht="21" customHeight="1">
      <c r="A66" s="70" t="s">
        <v>42</v>
      </c>
      <c r="B66" s="56">
        <f>RANK(L66,L:L,1)</f>
        <v>64</v>
      </c>
      <c r="C66" s="24" t="s">
        <v>998</v>
      </c>
      <c r="D66" s="39" t="s">
        <v>155</v>
      </c>
      <c r="E66" s="96" t="s">
        <v>999</v>
      </c>
      <c r="F66" s="96" t="s">
        <v>193</v>
      </c>
      <c r="G66" s="56">
        <v>5</v>
      </c>
      <c r="H66" s="66">
        <v>45788</v>
      </c>
      <c r="I66" s="101" t="s">
        <v>130</v>
      </c>
      <c r="J66" s="101" t="s">
        <v>52</v>
      </c>
      <c r="K66" s="56"/>
      <c r="L66" s="78">
        <f>CHOOSE(LEN(C66),,,,,100*VALUE(C66),,VALUE(CONCATENATE(LEFT(C66,1),MID(C66,3,2),RIGHT(C66,2))))</f>
        <v>11358</v>
      </c>
      <c r="M66" s="39">
        <f>RANK(L66,L$3:L$70,1)</f>
        <v>64</v>
      </c>
    </row>
    <row r="67" spans="1:13" ht="17.25">
      <c r="B67" s="40"/>
      <c r="H67" s="66"/>
      <c r="L67" s="78"/>
    </row>
    <row r="68" spans="1:13" ht="17.25">
      <c r="B68" s="40"/>
      <c r="H68" s="66"/>
      <c r="L68" s="78"/>
    </row>
    <row r="69" spans="1:13" ht="17.25">
      <c r="B69" s="40"/>
      <c r="H69" s="66"/>
      <c r="L69" s="78"/>
    </row>
    <row r="70" spans="1:13" ht="17.25">
      <c r="B70" s="40"/>
      <c r="H70" s="66"/>
      <c r="L70" s="78"/>
    </row>
    <row r="71" spans="1:13" ht="17.25">
      <c r="B71" s="40"/>
      <c r="H71" s="66"/>
      <c r="L71" s="78"/>
    </row>
    <row r="72" spans="1:13" ht="17.25">
      <c r="B72" s="40"/>
      <c r="H72" s="66"/>
      <c r="L72" s="78"/>
    </row>
    <row r="73" spans="1:13" ht="17.25">
      <c r="B73" s="40"/>
      <c r="H73" s="66"/>
      <c r="L73" s="78"/>
    </row>
    <row r="74" spans="1:13" ht="17.25">
      <c r="B74" s="40"/>
      <c r="H74" s="66"/>
      <c r="L74" s="78"/>
    </row>
    <row r="75" spans="1:13" ht="17.25">
      <c r="B75" s="40"/>
      <c r="H75" s="66"/>
      <c r="L75" s="78"/>
    </row>
    <row r="76" spans="1:13" ht="17.25">
      <c r="B76" s="40"/>
      <c r="H76" s="66"/>
      <c r="L76" s="78"/>
    </row>
    <row r="77" spans="1:13" ht="17.25">
      <c r="B77" s="40"/>
      <c r="H77" s="66"/>
      <c r="L77" s="78"/>
    </row>
    <row r="78" spans="1:13" ht="17.25">
      <c r="B78" s="40"/>
      <c r="H78" s="66"/>
      <c r="L78" s="78"/>
    </row>
    <row r="79" spans="1:13" ht="17.25">
      <c r="B79" s="40"/>
      <c r="H79" s="66"/>
      <c r="L79" s="78"/>
    </row>
    <row r="80" spans="1:13" ht="17.25">
      <c r="B80" s="40"/>
      <c r="H80" s="66"/>
      <c r="L80" s="78"/>
    </row>
    <row r="81" spans="2:12" ht="17.25">
      <c r="B81" s="40"/>
      <c r="H81" s="66"/>
      <c r="L81" s="78"/>
    </row>
    <row r="82" spans="2:12" ht="17.25">
      <c r="B82" s="40"/>
      <c r="H82" s="66"/>
      <c r="L82" s="78"/>
    </row>
    <row r="83" spans="2:12" ht="17.25">
      <c r="B83" s="40"/>
      <c r="H83" s="66"/>
      <c r="L83" s="78"/>
    </row>
    <row r="84" spans="2:12" ht="17.25">
      <c r="B84" s="40"/>
      <c r="H84" s="66"/>
      <c r="L84" s="78"/>
    </row>
    <row r="85" spans="2:12" ht="17.25">
      <c r="B85" s="40"/>
      <c r="H85" s="66"/>
      <c r="L85" s="78"/>
    </row>
    <row r="86" spans="2:12" ht="17.25">
      <c r="B86" s="40"/>
      <c r="H86" s="66"/>
      <c r="L86" s="78"/>
    </row>
    <row r="87" spans="2:12" ht="17.25">
      <c r="H87" s="66"/>
      <c r="L87" s="78"/>
    </row>
    <row r="88" spans="2:12" ht="17.25">
      <c r="H88" s="66"/>
      <c r="L88" s="78"/>
    </row>
    <row r="89" spans="2:12" ht="17.25">
      <c r="H89" s="66"/>
      <c r="L89" s="78"/>
    </row>
    <row r="90" spans="2:12" ht="17.25">
      <c r="H90" s="66"/>
      <c r="L90" s="78"/>
    </row>
    <row r="91" spans="2:12" ht="17.25">
      <c r="H91" s="66"/>
      <c r="L91" s="78"/>
    </row>
    <row r="92" spans="2:12" ht="17.25">
      <c r="H92" s="66"/>
      <c r="L92" s="78"/>
    </row>
    <row r="93" spans="2:12" ht="17.25">
      <c r="H93" s="66"/>
      <c r="L93" s="78"/>
    </row>
    <row r="94" spans="2:12" ht="17.25">
      <c r="H94" s="66"/>
      <c r="L94" s="78"/>
    </row>
    <row r="95" spans="2:12" ht="17.25">
      <c r="H95" s="66"/>
    </row>
  </sheetData>
  <sortState ref="A52:N66">
    <sortCondition ref="L52:L66"/>
  </sortState>
  <phoneticPr fontId="1"/>
  <printOptions horizontalCentered="1"/>
  <pageMargins left="0.39370078740157483" right="0.39370078740157483" top="0.78740157480314965" bottom="0.59055118110236227" header="0.51181102362204722" footer="0.51181102362204722"/>
  <pageSetup paperSize="9" scale="7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91"/>
  <sheetViews>
    <sheetView view="pageBreakPreview" zoomScale="85" zoomScaleNormal="100" zoomScaleSheetLayoutView="85" workbookViewId="0"/>
  </sheetViews>
  <sheetFormatPr defaultColWidth="9" defaultRowHeight="13.5"/>
  <cols>
    <col min="1" max="1" width="11.375" style="40" bestFit="1" customWidth="1"/>
    <col min="2" max="2" width="8.125" style="39" bestFit="1" customWidth="1"/>
    <col min="3" max="3" width="17" style="30" customWidth="1"/>
    <col min="4" max="4" width="7" style="39" bestFit="1" customWidth="1"/>
    <col min="5" max="5" width="20" style="39" bestFit="1" customWidth="1"/>
    <col min="6" max="6" width="16.625" style="39" bestFit="1" customWidth="1"/>
    <col min="7" max="7" width="7" style="39" bestFit="1" customWidth="1"/>
    <col min="8" max="8" width="9.125" style="40" bestFit="1" customWidth="1"/>
    <col min="9" max="9" width="22.375" style="39" customWidth="1"/>
    <col min="10" max="10" width="18.625" style="48" customWidth="1"/>
    <col min="11" max="11" width="7" style="40" bestFit="1" customWidth="1"/>
    <col min="12" max="12" width="10.5" style="39" customWidth="1"/>
    <col min="13" max="13" width="9" style="39"/>
    <col min="14" max="14" width="2.625" style="39" customWidth="1"/>
    <col min="15" max="15" width="4.625" style="39" customWidth="1"/>
    <col min="16" max="16" width="2.125" style="39" customWidth="1"/>
    <col min="17" max="16384" width="9" style="39"/>
  </cols>
  <sheetData>
    <row r="1" spans="1:18" ht="22.5" customHeight="1">
      <c r="A1" s="56"/>
      <c r="B1" s="16" t="s">
        <v>0</v>
      </c>
      <c r="C1" s="31" t="s">
        <v>27</v>
      </c>
      <c r="D1" s="18"/>
      <c r="E1" s="18"/>
      <c r="F1" s="18"/>
      <c r="G1" s="19"/>
      <c r="H1" s="38"/>
      <c r="I1" s="19"/>
      <c r="J1" s="72"/>
      <c r="K1" s="33"/>
    </row>
    <row r="2" spans="1:18" ht="22.5" customHeight="1">
      <c r="A2" s="56" t="s">
        <v>44</v>
      </c>
      <c r="B2" s="12" t="s">
        <v>3</v>
      </c>
      <c r="C2" s="28" t="s">
        <v>19</v>
      </c>
      <c r="D2" s="12" t="s">
        <v>25</v>
      </c>
      <c r="E2" s="12" t="s">
        <v>5</v>
      </c>
      <c r="F2" s="12" t="s">
        <v>6</v>
      </c>
      <c r="G2" s="12" t="s">
        <v>7</v>
      </c>
      <c r="H2" s="13" t="s">
        <v>8</v>
      </c>
      <c r="I2" s="12" t="s">
        <v>29</v>
      </c>
      <c r="J2" s="73" t="s">
        <v>30</v>
      </c>
      <c r="K2" s="14" t="s">
        <v>28</v>
      </c>
      <c r="L2" s="39" t="s">
        <v>46</v>
      </c>
    </row>
    <row r="3" spans="1:18" ht="21" customHeight="1">
      <c r="A3" s="59" t="s">
        <v>43</v>
      </c>
      <c r="B3" s="10">
        <f>RANK(L3,$L$3:$L$21,1)</f>
        <v>1</v>
      </c>
      <c r="C3" s="111" t="s">
        <v>1000</v>
      </c>
      <c r="D3" s="111" t="s">
        <v>155</v>
      </c>
      <c r="E3" s="134" t="s">
        <v>1001</v>
      </c>
      <c r="F3" s="134" t="s">
        <v>211</v>
      </c>
      <c r="G3" s="112">
        <v>6</v>
      </c>
      <c r="H3" s="113">
        <v>45821</v>
      </c>
      <c r="I3" s="114" t="s">
        <v>321</v>
      </c>
      <c r="J3" s="114" t="s">
        <v>322</v>
      </c>
      <c r="K3" s="112"/>
      <c r="L3" s="78">
        <f t="shared" ref="L3:L4" si="0">IF(LEN(C3)=7,VALUE(LEFT(C3,2)&amp;MID(C3,4,2)&amp;MID(C3,7,2)&amp;"0"),VALUE(LEFT(C3,2)&amp;MID(C3,4,2)&amp;MID(C3,7,2)))</f>
        <v>260319</v>
      </c>
      <c r="M3" s="39">
        <f>RANK(L3,L$3:L$54,1)</f>
        <v>1</v>
      </c>
      <c r="N3" s="39" t="str">
        <f>IF(M3=B3,"","dame")</f>
        <v/>
      </c>
      <c r="R3" s="77"/>
    </row>
    <row r="4" spans="1:18" ht="21" customHeight="1">
      <c r="A4" s="59" t="s">
        <v>43</v>
      </c>
      <c r="B4" s="2">
        <f t="shared" ref="B4:B21" si="1">RANK(L4,$L$3:$L$21,1)</f>
        <v>2</v>
      </c>
      <c r="C4" s="115" t="s">
        <v>1002</v>
      </c>
      <c r="D4" s="115" t="s">
        <v>155</v>
      </c>
      <c r="E4" s="135" t="s">
        <v>1003</v>
      </c>
      <c r="F4" s="135" t="s">
        <v>112</v>
      </c>
      <c r="G4" s="116">
        <v>3</v>
      </c>
      <c r="H4" s="117">
        <v>45821</v>
      </c>
      <c r="I4" s="118" t="s">
        <v>321</v>
      </c>
      <c r="J4" s="118" t="s">
        <v>322</v>
      </c>
      <c r="K4" s="116"/>
      <c r="L4" s="78">
        <f t="shared" si="0"/>
        <v>271792</v>
      </c>
      <c r="M4" s="39">
        <f t="shared" ref="M4:M54" si="2">RANK(L4,L$3:L$54,1)</f>
        <v>2</v>
      </c>
      <c r="N4" s="39" t="str">
        <f t="shared" ref="N4:N57" si="3">IF(M4=B4,"","dame")</f>
        <v/>
      </c>
      <c r="R4" s="77"/>
    </row>
    <row r="5" spans="1:18" ht="21" customHeight="1">
      <c r="A5" s="59" t="s">
        <v>43</v>
      </c>
      <c r="B5" s="2">
        <f t="shared" si="1"/>
        <v>3</v>
      </c>
      <c r="C5" s="115" t="s">
        <v>1004</v>
      </c>
      <c r="D5" s="115" t="s">
        <v>155</v>
      </c>
      <c r="E5" s="135" t="s">
        <v>1005</v>
      </c>
      <c r="F5" s="135" t="s">
        <v>92</v>
      </c>
      <c r="G5" s="116">
        <v>1</v>
      </c>
      <c r="H5" s="117">
        <v>45787</v>
      </c>
      <c r="I5" s="118" t="s">
        <v>130</v>
      </c>
      <c r="J5" s="118" t="s">
        <v>52</v>
      </c>
      <c r="K5" s="116"/>
      <c r="L5" s="78">
        <f>IF(LEN(C5)=7,VALUE(LEFT(C5,2)&amp;MID(C5,4,2)&amp;MID(C5,7,2)&amp;"0"),VALUE(LEFT(C5,2)&amp;MID(C5,4,2)&amp;MID(C5,7,2)))</f>
        <v>280584</v>
      </c>
      <c r="M5" s="39">
        <f t="shared" si="2"/>
        <v>3</v>
      </c>
      <c r="N5" s="39" t="str">
        <f t="shared" si="3"/>
        <v/>
      </c>
      <c r="R5" s="77"/>
    </row>
    <row r="6" spans="1:18" ht="21" customHeight="1">
      <c r="A6" s="59" t="s">
        <v>43</v>
      </c>
      <c r="B6" s="2">
        <f t="shared" si="1"/>
        <v>4</v>
      </c>
      <c r="C6" s="115" t="s">
        <v>1006</v>
      </c>
      <c r="D6" s="115" t="s">
        <v>155</v>
      </c>
      <c r="E6" s="135" t="s">
        <v>1007</v>
      </c>
      <c r="F6" s="135" t="s">
        <v>211</v>
      </c>
      <c r="G6" s="116">
        <v>6</v>
      </c>
      <c r="H6" s="117">
        <v>45821</v>
      </c>
      <c r="I6" s="118" t="s">
        <v>321</v>
      </c>
      <c r="J6" s="118" t="s">
        <v>322</v>
      </c>
      <c r="K6" s="116"/>
      <c r="L6" s="78">
        <f t="shared" ref="L6:L14" si="4">IF(LEN(C6)=7,VALUE(LEFT(C6,2)&amp;MID(C6,4,2)&amp;MID(C6,7,2)&amp;"0"),VALUE(LEFT(C6,2)&amp;MID(C6,4,2)&amp;MID(C6,7,2)))</f>
        <v>282002</v>
      </c>
      <c r="M6" s="39">
        <f t="shared" si="2"/>
        <v>4</v>
      </c>
      <c r="N6" s="39" t="str">
        <f t="shared" si="3"/>
        <v/>
      </c>
      <c r="R6" s="77"/>
    </row>
    <row r="7" spans="1:18" ht="21" customHeight="1">
      <c r="A7" s="59" t="s">
        <v>43</v>
      </c>
      <c r="B7" s="2">
        <f t="shared" si="1"/>
        <v>5</v>
      </c>
      <c r="C7" s="115" t="s">
        <v>1008</v>
      </c>
      <c r="D7" s="115" t="s">
        <v>155</v>
      </c>
      <c r="E7" s="135" t="s">
        <v>1009</v>
      </c>
      <c r="F7" s="135" t="s">
        <v>92</v>
      </c>
      <c r="G7" s="116">
        <v>1</v>
      </c>
      <c r="H7" s="117">
        <v>45787</v>
      </c>
      <c r="I7" s="118" t="s">
        <v>130</v>
      </c>
      <c r="J7" s="118" t="s">
        <v>52</v>
      </c>
      <c r="K7" s="116"/>
      <c r="L7" s="78">
        <f t="shared" si="4"/>
        <v>290617</v>
      </c>
      <c r="M7" s="39">
        <f t="shared" si="2"/>
        <v>5</v>
      </c>
      <c r="N7" s="39" t="str">
        <f t="shared" si="3"/>
        <v/>
      </c>
      <c r="R7" s="77"/>
    </row>
    <row r="8" spans="1:18" ht="21" customHeight="1">
      <c r="A8" s="59" t="s">
        <v>43</v>
      </c>
      <c r="B8" s="2">
        <f t="shared" si="1"/>
        <v>6</v>
      </c>
      <c r="C8" s="115" t="s">
        <v>1010</v>
      </c>
      <c r="D8" s="115" t="s">
        <v>155</v>
      </c>
      <c r="E8" s="135" t="s">
        <v>1011</v>
      </c>
      <c r="F8" s="135" t="s">
        <v>201</v>
      </c>
      <c r="G8" s="116">
        <v>5</v>
      </c>
      <c r="H8" s="117">
        <v>45948</v>
      </c>
      <c r="I8" s="118" t="s">
        <v>312</v>
      </c>
      <c r="J8" s="118" t="s">
        <v>188</v>
      </c>
      <c r="K8" s="116"/>
      <c r="L8" s="78">
        <f t="shared" si="4"/>
        <v>293599</v>
      </c>
      <c r="M8" s="39">
        <f t="shared" si="2"/>
        <v>6</v>
      </c>
      <c r="N8" s="39" t="str">
        <f t="shared" si="3"/>
        <v/>
      </c>
      <c r="R8" s="77"/>
    </row>
    <row r="9" spans="1:18" ht="21" customHeight="1">
      <c r="A9" s="59" t="s">
        <v>43</v>
      </c>
      <c r="B9" s="2">
        <f t="shared" si="1"/>
        <v>7</v>
      </c>
      <c r="C9" s="115" t="s">
        <v>1012</v>
      </c>
      <c r="D9" s="115" t="s">
        <v>155</v>
      </c>
      <c r="E9" s="135" t="s">
        <v>1013</v>
      </c>
      <c r="F9" s="135" t="s">
        <v>201</v>
      </c>
      <c r="G9" s="116">
        <v>5</v>
      </c>
      <c r="H9" s="117">
        <v>46012</v>
      </c>
      <c r="I9" s="118" t="s">
        <v>1014</v>
      </c>
      <c r="J9" s="118" t="s">
        <v>62</v>
      </c>
      <c r="K9" s="116"/>
      <c r="L9" s="78">
        <f t="shared" si="4"/>
        <v>300337</v>
      </c>
      <c r="M9" s="39">
        <f t="shared" si="2"/>
        <v>7</v>
      </c>
      <c r="N9" s="39" t="str">
        <f t="shared" si="3"/>
        <v/>
      </c>
      <c r="R9" s="77"/>
    </row>
    <row r="10" spans="1:18" ht="21" customHeight="1">
      <c r="A10" s="59" t="s">
        <v>43</v>
      </c>
      <c r="B10" s="2">
        <f t="shared" si="1"/>
        <v>8</v>
      </c>
      <c r="C10" s="115" t="s">
        <v>1015</v>
      </c>
      <c r="D10" s="115" t="s">
        <v>155</v>
      </c>
      <c r="E10" s="135" t="s">
        <v>1016</v>
      </c>
      <c r="F10" s="135" t="s">
        <v>210</v>
      </c>
      <c r="G10" s="116">
        <v>5</v>
      </c>
      <c r="H10" s="117">
        <v>46012</v>
      </c>
      <c r="I10" s="118" t="s">
        <v>1014</v>
      </c>
      <c r="J10" s="118" t="s">
        <v>62</v>
      </c>
      <c r="K10" s="116"/>
      <c r="L10" s="78">
        <f t="shared" si="4"/>
        <v>302309</v>
      </c>
      <c r="M10" s="39">
        <f t="shared" si="2"/>
        <v>8</v>
      </c>
      <c r="N10" s="39" t="str">
        <f t="shared" si="3"/>
        <v/>
      </c>
      <c r="R10" s="77"/>
    </row>
    <row r="11" spans="1:18" ht="21" customHeight="1">
      <c r="A11" s="59" t="s">
        <v>43</v>
      </c>
      <c r="B11" s="2">
        <f t="shared" si="1"/>
        <v>9</v>
      </c>
      <c r="C11" s="115" t="s">
        <v>1017</v>
      </c>
      <c r="D11" s="115" t="s">
        <v>155</v>
      </c>
      <c r="E11" s="135" t="s">
        <v>1018</v>
      </c>
      <c r="F11" s="135" t="s">
        <v>181</v>
      </c>
      <c r="G11" s="116">
        <v>6</v>
      </c>
      <c r="H11" s="117">
        <v>45787</v>
      </c>
      <c r="I11" s="118" t="s">
        <v>130</v>
      </c>
      <c r="J11" s="118" t="s">
        <v>52</v>
      </c>
      <c r="K11" s="116"/>
      <c r="L11" s="78">
        <f t="shared" si="4"/>
        <v>302533</v>
      </c>
      <c r="M11" s="39">
        <f t="shared" si="2"/>
        <v>9</v>
      </c>
      <c r="N11" s="39" t="str">
        <f t="shared" si="3"/>
        <v/>
      </c>
      <c r="R11" s="77"/>
    </row>
    <row r="12" spans="1:18" ht="21" customHeight="1">
      <c r="A12" s="59" t="s">
        <v>43</v>
      </c>
      <c r="B12" s="2">
        <f t="shared" si="1"/>
        <v>10</v>
      </c>
      <c r="C12" s="115" t="s">
        <v>1019</v>
      </c>
      <c r="D12" s="115" t="s">
        <v>155</v>
      </c>
      <c r="E12" s="135" t="s">
        <v>1020</v>
      </c>
      <c r="F12" s="135" t="s">
        <v>210</v>
      </c>
      <c r="G12" s="116">
        <v>5</v>
      </c>
      <c r="H12" s="117">
        <v>45956</v>
      </c>
      <c r="I12" s="118" t="s">
        <v>316</v>
      </c>
      <c r="J12" s="118" t="s">
        <v>62</v>
      </c>
      <c r="K12" s="116"/>
      <c r="L12" s="78">
        <f t="shared" si="4"/>
        <v>304514</v>
      </c>
      <c r="M12" s="39">
        <f t="shared" si="2"/>
        <v>10</v>
      </c>
      <c r="N12" s="39" t="str">
        <f t="shared" si="3"/>
        <v/>
      </c>
      <c r="R12" s="77"/>
    </row>
    <row r="13" spans="1:18" ht="21" customHeight="1">
      <c r="A13" s="59" t="s">
        <v>43</v>
      </c>
      <c r="B13" s="2">
        <f t="shared" si="1"/>
        <v>11</v>
      </c>
      <c r="C13" s="115" t="s">
        <v>1021</v>
      </c>
      <c r="D13" s="115" t="s">
        <v>155</v>
      </c>
      <c r="E13" s="135" t="s">
        <v>1022</v>
      </c>
      <c r="F13" s="135" t="s">
        <v>181</v>
      </c>
      <c r="G13" s="116">
        <v>6</v>
      </c>
      <c r="H13" s="117">
        <v>46012</v>
      </c>
      <c r="I13" s="118" t="s">
        <v>1014</v>
      </c>
      <c r="J13" s="118" t="s">
        <v>62</v>
      </c>
      <c r="K13" s="116"/>
      <c r="L13" s="78">
        <f t="shared" si="4"/>
        <v>313879</v>
      </c>
      <c r="M13" s="39">
        <f t="shared" si="2"/>
        <v>11</v>
      </c>
      <c r="N13" s="39" t="str">
        <f t="shared" si="3"/>
        <v/>
      </c>
      <c r="R13" s="77"/>
    </row>
    <row r="14" spans="1:18" ht="21" customHeight="1">
      <c r="A14" s="59" t="s">
        <v>43</v>
      </c>
      <c r="B14" s="2">
        <f t="shared" si="1"/>
        <v>12</v>
      </c>
      <c r="C14" s="115" t="s">
        <v>1023</v>
      </c>
      <c r="D14" s="115" t="s">
        <v>155</v>
      </c>
      <c r="E14" s="135" t="s">
        <v>1024</v>
      </c>
      <c r="F14" s="135" t="s">
        <v>210</v>
      </c>
      <c r="G14" s="116">
        <v>5</v>
      </c>
      <c r="H14" s="117">
        <v>45787</v>
      </c>
      <c r="I14" s="118" t="s">
        <v>130</v>
      </c>
      <c r="J14" s="118" t="s">
        <v>52</v>
      </c>
      <c r="K14" s="116"/>
      <c r="L14" s="78">
        <f t="shared" si="4"/>
        <v>321173</v>
      </c>
      <c r="M14" s="39">
        <f t="shared" si="2"/>
        <v>12</v>
      </c>
      <c r="N14" s="39" t="str">
        <f t="shared" si="3"/>
        <v/>
      </c>
      <c r="R14" s="77"/>
    </row>
    <row r="15" spans="1:18" ht="21" customHeight="1">
      <c r="A15" s="59" t="s">
        <v>43</v>
      </c>
      <c r="B15" s="2">
        <f t="shared" si="1"/>
        <v>13</v>
      </c>
      <c r="C15" s="115" t="s">
        <v>1025</v>
      </c>
      <c r="D15" s="115" t="s">
        <v>155</v>
      </c>
      <c r="E15" s="135" t="s">
        <v>1026</v>
      </c>
      <c r="F15" s="135" t="s">
        <v>212</v>
      </c>
      <c r="G15" s="116">
        <v>1</v>
      </c>
      <c r="H15" s="117">
        <v>45920</v>
      </c>
      <c r="I15" s="118" t="s">
        <v>60</v>
      </c>
      <c r="J15" s="118" t="s">
        <v>52</v>
      </c>
      <c r="K15" s="116"/>
      <c r="L15" s="78">
        <f t="shared" ref="L15:L17" si="5">IF(LEN(C15)=7,VALUE(LEFT(C15,2)&amp;MID(C15,4,2)&amp;MID(C15,7,2)&amp;"0"),VALUE(LEFT(C15,2)&amp;MID(C15,4,2)&amp;MID(C15,7,2)))</f>
        <v>344921</v>
      </c>
      <c r="M15" s="39">
        <f t="shared" si="2"/>
        <v>13</v>
      </c>
      <c r="N15" s="39" t="str">
        <f t="shared" si="3"/>
        <v/>
      </c>
      <c r="R15" s="77"/>
    </row>
    <row r="16" spans="1:18" ht="21" customHeight="1">
      <c r="A16" s="59" t="s">
        <v>43</v>
      </c>
      <c r="B16" s="2">
        <f t="shared" si="1"/>
        <v>14</v>
      </c>
      <c r="C16" s="115" t="s">
        <v>1027</v>
      </c>
      <c r="D16" s="115" t="s">
        <v>155</v>
      </c>
      <c r="E16" s="135" t="s">
        <v>1028</v>
      </c>
      <c r="F16" s="135" t="s">
        <v>211</v>
      </c>
      <c r="G16" s="116">
        <v>6</v>
      </c>
      <c r="H16" s="117">
        <v>45920</v>
      </c>
      <c r="I16" s="118" t="s">
        <v>60</v>
      </c>
      <c r="J16" s="118" t="s">
        <v>52</v>
      </c>
      <c r="K16" s="116"/>
      <c r="L16" s="78">
        <f t="shared" si="5"/>
        <v>345912</v>
      </c>
      <c r="M16" s="39">
        <f t="shared" si="2"/>
        <v>14</v>
      </c>
      <c r="N16" s="39" t="str">
        <f t="shared" si="3"/>
        <v/>
      </c>
      <c r="R16" s="77"/>
    </row>
    <row r="17" spans="1:18" ht="21" customHeight="1">
      <c r="A17" s="59" t="s">
        <v>43</v>
      </c>
      <c r="B17" s="4">
        <f t="shared" si="1"/>
        <v>15</v>
      </c>
      <c r="C17" s="183" t="s">
        <v>1029</v>
      </c>
      <c r="D17" s="183" t="s">
        <v>155</v>
      </c>
      <c r="E17" s="184" t="s">
        <v>1030</v>
      </c>
      <c r="F17" s="184" t="s">
        <v>204</v>
      </c>
      <c r="G17" s="185">
        <v>6</v>
      </c>
      <c r="H17" s="186">
        <v>45899</v>
      </c>
      <c r="I17" s="187" t="s">
        <v>54</v>
      </c>
      <c r="J17" s="187" t="s">
        <v>52</v>
      </c>
      <c r="K17" s="185"/>
      <c r="L17" s="78">
        <f t="shared" si="5"/>
        <v>410685</v>
      </c>
      <c r="M17" s="39">
        <f t="shared" si="2"/>
        <v>15</v>
      </c>
      <c r="N17" s="39" t="str">
        <f t="shared" si="3"/>
        <v/>
      </c>
      <c r="R17" s="77"/>
    </row>
    <row r="18" spans="1:18" ht="21" customHeight="1">
      <c r="A18" s="59" t="s">
        <v>43</v>
      </c>
      <c r="B18" s="10" t="e">
        <f t="shared" si="1"/>
        <v>#N/A</v>
      </c>
      <c r="C18" s="111"/>
      <c r="D18" s="111"/>
      <c r="E18" s="134"/>
      <c r="F18" s="134"/>
      <c r="G18" s="112"/>
      <c r="H18" s="113"/>
      <c r="I18" s="114"/>
      <c r="J18" s="114"/>
      <c r="K18" s="112"/>
      <c r="L18" s="78"/>
      <c r="M18" s="39" t="e">
        <f t="shared" si="2"/>
        <v>#N/A</v>
      </c>
      <c r="N18" s="39" t="e">
        <f t="shared" si="3"/>
        <v>#N/A</v>
      </c>
      <c r="R18" s="77"/>
    </row>
    <row r="19" spans="1:18" ht="21" customHeight="1">
      <c r="A19" s="59" t="s">
        <v>43</v>
      </c>
      <c r="B19" s="4" t="e">
        <f t="shared" si="1"/>
        <v>#N/A</v>
      </c>
      <c r="C19" s="183"/>
      <c r="D19" s="183"/>
      <c r="E19" s="184"/>
      <c r="F19" s="184"/>
      <c r="G19" s="185"/>
      <c r="H19" s="186"/>
      <c r="I19" s="187"/>
      <c r="J19" s="187"/>
      <c r="K19" s="185"/>
      <c r="L19" s="78"/>
      <c r="M19" s="39" t="e">
        <f t="shared" si="2"/>
        <v>#N/A</v>
      </c>
      <c r="N19" s="39" t="e">
        <f t="shared" si="3"/>
        <v>#N/A</v>
      </c>
      <c r="R19" s="77"/>
    </row>
    <row r="20" spans="1:18" ht="21" customHeight="1">
      <c r="A20" s="59" t="s">
        <v>43</v>
      </c>
      <c r="B20" s="2" t="e">
        <f t="shared" si="1"/>
        <v>#N/A</v>
      </c>
      <c r="C20" s="115"/>
      <c r="D20" s="115"/>
      <c r="E20" s="135"/>
      <c r="F20" s="135"/>
      <c r="G20" s="116"/>
      <c r="H20" s="117"/>
      <c r="I20" s="118"/>
      <c r="J20" s="118"/>
      <c r="K20" s="116"/>
      <c r="L20" s="78"/>
      <c r="M20" s="39" t="e">
        <f t="shared" si="2"/>
        <v>#N/A</v>
      </c>
      <c r="N20" s="39" t="e">
        <f t="shared" si="3"/>
        <v>#N/A</v>
      </c>
      <c r="R20" s="77"/>
    </row>
    <row r="21" spans="1:18" ht="21" customHeight="1">
      <c r="A21" s="59" t="s">
        <v>43</v>
      </c>
      <c r="B21" s="2" t="e">
        <f t="shared" si="1"/>
        <v>#N/A</v>
      </c>
      <c r="C21" s="115"/>
      <c r="D21" s="115"/>
      <c r="E21" s="135"/>
      <c r="F21" s="135"/>
      <c r="G21" s="116"/>
      <c r="H21" s="117"/>
      <c r="I21" s="118"/>
      <c r="J21" s="118"/>
      <c r="K21" s="116"/>
      <c r="L21" s="78"/>
      <c r="M21" s="39" t="e">
        <f t="shared" si="2"/>
        <v>#N/A</v>
      </c>
      <c r="N21" s="39" t="e">
        <f t="shared" si="3"/>
        <v>#N/A</v>
      </c>
      <c r="R21" s="77"/>
    </row>
    <row r="22" spans="1:18" ht="21" customHeight="1">
      <c r="A22" s="59"/>
      <c r="B22" s="89"/>
      <c r="C22" s="29"/>
      <c r="D22" s="98"/>
      <c r="E22" s="92"/>
      <c r="F22" s="92"/>
      <c r="G22" s="89"/>
      <c r="H22" s="65"/>
      <c r="I22" s="99"/>
      <c r="J22" s="91"/>
      <c r="K22" s="108"/>
      <c r="L22" s="78"/>
      <c r="M22" s="39" t="e">
        <f t="shared" si="2"/>
        <v>#N/A</v>
      </c>
      <c r="N22" s="39" t="e">
        <f t="shared" si="3"/>
        <v>#N/A</v>
      </c>
      <c r="R22" s="77"/>
    </row>
    <row r="23" spans="1:18" ht="21" customHeight="1">
      <c r="A23" s="59"/>
      <c r="B23" s="56"/>
      <c r="C23" s="24"/>
      <c r="D23" s="100"/>
      <c r="E23" s="82"/>
      <c r="F23" s="82"/>
      <c r="G23" s="56"/>
      <c r="H23" s="66"/>
      <c r="I23" s="101"/>
      <c r="J23" s="83"/>
      <c r="K23" s="56"/>
      <c r="L23" s="78"/>
      <c r="M23" s="39" t="e">
        <f t="shared" si="2"/>
        <v>#N/A</v>
      </c>
      <c r="N23" s="39" t="e">
        <f t="shared" si="3"/>
        <v>#N/A</v>
      </c>
      <c r="R23" s="77"/>
    </row>
    <row r="24" spans="1:18" ht="21" customHeight="1">
      <c r="A24" s="59"/>
      <c r="B24" s="56"/>
      <c r="C24" s="24"/>
      <c r="D24" s="100"/>
      <c r="E24" s="82"/>
      <c r="F24" s="82"/>
      <c r="G24" s="56"/>
      <c r="H24" s="66"/>
      <c r="I24" s="101"/>
      <c r="J24" s="83"/>
      <c r="K24" s="56"/>
      <c r="L24" s="78"/>
      <c r="M24" s="39" t="e">
        <f t="shared" si="2"/>
        <v>#N/A</v>
      </c>
      <c r="N24" s="39" t="e">
        <f t="shared" si="3"/>
        <v>#N/A</v>
      </c>
      <c r="R24" s="77"/>
    </row>
    <row r="25" spans="1:18" ht="21" customHeight="1">
      <c r="A25" s="59"/>
      <c r="B25" s="56"/>
      <c r="C25" s="24"/>
      <c r="D25" s="100"/>
      <c r="E25" s="82"/>
      <c r="F25" s="82"/>
      <c r="G25" s="56"/>
      <c r="H25" s="66"/>
      <c r="I25" s="101"/>
      <c r="J25" s="83"/>
      <c r="K25" s="56"/>
      <c r="L25" s="78"/>
      <c r="M25" s="39" t="e">
        <f t="shared" si="2"/>
        <v>#N/A</v>
      </c>
      <c r="N25" s="39" t="e">
        <f t="shared" si="3"/>
        <v>#N/A</v>
      </c>
      <c r="R25" s="77"/>
    </row>
    <row r="26" spans="1:18" ht="21" customHeight="1">
      <c r="A26" s="59"/>
      <c r="B26" s="56"/>
      <c r="C26" s="24"/>
      <c r="D26" s="100"/>
      <c r="E26" s="82"/>
      <c r="F26" s="82"/>
      <c r="G26" s="56"/>
      <c r="H26" s="66"/>
      <c r="I26" s="101"/>
      <c r="J26" s="83"/>
      <c r="K26" s="56"/>
      <c r="L26" s="78"/>
      <c r="M26" s="39" t="e">
        <f t="shared" si="2"/>
        <v>#N/A</v>
      </c>
      <c r="N26" s="39" t="e">
        <f t="shared" si="3"/>
        <v>#N/A</v>
      </c>
      <c r="R26" s="77"/>
    </row>
    <row r="27" spans="1:18" ht="21" customHeight="1">
      <c r="A27" s="59"/>
      <c r="B27" s="56"/>
      <c r="C27" s="24"/>
      <c r="D27" s="100"/>
      <c r="E27" s="82"/>
      <c r="F27" s="82"/>
      <c r="G27" s="56"/>
      <c r="H27" s="66"/>
      <c r="I27" s="101"/>
      <c r="J27" s="83"/>
      <c r="K27" s="56"/>
      <c r="L27" s="78"/>
      <c r="M27" s="39" t="e">
        <f t="shared" si="2"/>
        <v>#N/A</v>
      </c>
      <c r="N27" s="39" t="e">
        <f t="shared" si="3"/>
        <v>#N/A</v>
      </c>
      <c r="R27" s="77"/>
    </row>
    <row r="28" spans="1:18" ht="21" customHeight="1">
      <c r="A28" s="59"/>
      <c r="B28" s="56"/>
      <c r="C28" s="24"/>
      <c r="D28" s="100"/>
      <c r="E28" s="82"/>
      <c r="F28" s="82"/>
      <c r="G28" s="56"/>
      <c r="H28" s="66"/>
      <c r="I28" s="101"/>
      <c r="J28" s="83"/>
      <c r="K28" s="56"/>
      <c r="L28" s="78"/>
      <c r="M28" s="39" t="e">
        <f t="shared" si="2"/>
        <v>#N/A</v>
      </c>
      <c r="N28" s="39" t="e">
        <f t="shared" si="3"/>
        <v>#N/A</v>
      </c>
      <c r="R28" s="77"/>
    </row>
    <row r="29" spans="1:18" ht="21" customHeight="1">
      <c r="A29" s="59"/>
      <c r="B29" s="56"/>
      <c r="C29" s="24"/>
      <c r="D29" s="100"/>
      <c r="E29" s="82"/>
      <c r="F29" s="82"/>
      <c r="G29" s="56"/>
      <c r="H29" s="66"/>
      <c r="I29" s="101"/>
      <c r="J29" s="83"/>
      <c r="K29" s="56"/>
      <c r="L29" s="78"/>
      <c r="M29" s="39" t="e">
        <f t="shared" si="2"/>
        <v>#N/A</v>
      </c>
      <c r="N29" s="39" t="e">
        <f t="shared" si="3"/>
        <v>#N/A</v>
      </c>
      <c r="R29" s="77"/>
    </row>
    <row r="30" spans="1:18" ht="21" customHeight="1">
      <c r="A30" s="59"/>
      <c r="B30" s="56"/>
      <c r="C30" s="24"/>
      <c r="D30" s="100"/>
      <c r="E30" s="82"/>
      <c r="F30" s="82"/>
      <c r="G30" s="56"/>
      <c r="H30" s="66"/>
      <c r="I30" s="101"/>
      <c r="J30" s="83"/>
      <c r="K30" s="56"/>
      <c r="L30" s="78"/>
      <c r="M30" s="39" t="e">
        <f t="shared" si="2"/>
        <v>#N/A</v>
      </c>
      <c r="N30" s="39" t="e">
        <f t="shared" si="3"/>
        <v>#N/A</v>
      </c>
      <c r="R30" s="77"/>
    </row>
    <row r="31" spans="1:18" ht="21" customHeight="1">
      <c r="A31" s="59"/>
      <c r="B31" s="56"/>
      <c r="C31" s="24"/>
      <c r="D31" s="100"/>
      <c r="E31" s="82"/>
      <c r="F31" s="82"/>
      <c r="G31" s="56"/>
      <c r="H31" s="66"/>
      <c r="I31" s="101"/>
      <c r="J31" s="83"/>
      <c r="K31" s="56"/>
      <c r="L31" s="78"/>
      <c r="M31" s="39" t="e">
        <f t="shared" si="2"/>
        <v>#N/A</v>
      </c>
      <c r="N31" s="39" t="e">
        <f t="shared" si="3"/>
        <v>#N/A</v>
      </c>
      <c r="R31" s="77"/>
    </row>
    <row r="32" spans="1:18" ht="21" customHeight="1">
      <c r="A32" s="59"/>
      <c r="B32" s="56"/>
      <c r="C32" s="24"/>
      <c r="D32" s="100"/>
      <c r="E32" s="82"/>
      <c r="F32" s="82"/>
      <c r="G32" s="56"/>
      <c r="H32" s="66"/>
      <c r="I32" s="101"/>
      <c r="J32" s="83"/>
      <c r="K32" s="56"/>
      <c r="L32" s="78"/>
      <c r="M32" s="39" t="e">
        <f t="shared" si="2"/>
        <v>#N/A</v>
      </c>
      <c r="N32" s="39" t="e">
        <f t="shared" si="3"/>
        <v>#N/A</v>
      </c>
      <c r="R32" s="77"/>
    </row>
    <row r="33" spans="1:18" ht="21" customHeight="1">
      <c r="A33" s="59"/>
      <c r="B33" s="56"/>
      <c r="C33" s="24"/>
      <c r="D33" s="100"/>
      <c r="E33" s="82"/>
      <c r="F33" s="82"/>
      <c r="G33" s="56"/>
      <c r="H33" s="66"/>
      <c r="I33" s="101"/>
      <c r="J33" s="83"/>
      <c r="K33" s="56"/>
      <c r="L33" s="78"/>
      <c r="M33" s="39" t="e">
        <f t="shared" si="2"/>
        <v>#N/A</v>
      </c>
      <c r="N33" s="39" t="e">
        <f t="shared" si="3"/>
        <v>#N/A</v>
      </c>
      <c r="R33" s="77"/>
    </row>
    <row r="34" spans="1:18" ht="21" customHeight="1">
      <c r="A34" s="59"/>
      <c r="B34" s="56"/>
      <c r="C34" s="24"/>
      <c r="D34" s="100"/>
      <c r="E34" s="82"/>
      <c r="F34" s="82"/>
      <c r="G34" s="56"/>
      <c r="H34" s="66"/>
      <c r="I34" s="101"/>
      <c r="J34" s="83"/>
      <c r="K34" s="56"/>
      <c r="L34" s="78"/>
      <c r="M34" s="39" t="e">
        <f t="shared" si="2"/>
        <v>#N/A</v>
      </c>
      <c r="N34" s="39" t="e">
        <f t="shared" si="3"/>
        <v>#N/A</v>
      </c>
      <c r="R34" s="77"/>
    </row>
    <row r="35" spans="1:18" ht="21" customHeight="1">
      <c r="A35" s="59"/>
      <c r="B35" s="56"/>
      <c r="C35" s="24"/>
      <c r="D35" s="100"/>
      <c r="E35" s="82"/>
      <c r="F35" s="82"/>
      <c r="G35" s="56"/>
      <c r="H35" s="66"/>
      <c r="I35" s="101"/>
      <c r="J35" s="83"/>
      <c r="K35" s="56"/>
      <c r="L35" s="78"/>
      <c r="M35" s="39" t="e">
        <f t="shared" si="2"/>
        <v>#N/A</v>
      </c>
      <c r="N35" s="39" t="e">
        <f t="shared" si="3"/>
        <v>#N/A</v>
      </c>
      <c r="R35" s="77"/>
    </row>
    <row r="36" spans="1:18" ht="21" customHeight="1">
      <c r="A36" s="59"/>
      <c r="B36" s="56"/>
      <c r="C36" s="24"/>
      <c r="D36" s="100"/>
      <c r="E36" s="82"/>
      <c r="F36" s="82"/>
      <c r="G36" s="56"/>
      <c r="H36" s="66"/>
      <c r="I36" s="101"/>
      <c r="J36" s="83"/>
      <c r="K36" s="56"/>
      <c r="L36" s="78"/>
      <c r="M36" s="39" t="e">
        <f t="shared" si="2"/>
        <v>#N/A</v>
      </c>
      <c r="N36" s="39" t="e">
        <f t="shared" si="3"/>
        <v>#N/A</v>
      </c>
      <c r="R36" s="77"/>
    </row>
    <row r="37" spans="1:18" ht="21" customHeight="1">
      <c r="A37" s="59"/>
      <c r="B37" s="56"/>
      <c r="C37" s="24"/>
      <c r="D37" s="100"/>
      <c r="E37" s="82"/>
      <c r="F37" s="82"/>
      <c r="G37" s="56"/>
      <c r="H37" s="66"/>
      <c r="I37" s="101"/>
      <c r="J37" s="83"/>
      <c r="K37" s="56"/>
      <c r="L37" s="78"/>
      <c r="M37" s="39" t="e">
        <f t="shared" si="2"/>
        <v>#N/A</v>
      </c>
      <c r="N37" s="39" t="e">
        <f t="shared" si="3"/>
        <v>#N/A</v>
      </c>
      <c r="R37" s="77"/>
    </row>
    <row r="38" spans="1:18" ht="21" customHeight="1">
      <c r="A38" s="59"/>
      <c r="B38" s="56"/>
      <c r="C38" s="24"/>
      <c r="D38" s="100"/>
      <c r="E38" s="82"/>
      <c r="F38" s="82"/>
      <c r="G38" s="56"/>
      <c r="H38" s="66"/>
      <c r="I38" s="101"/>
      <c r="J38" s="83"/>
      <c r="L38" s="78"/>
      <c r="M38" s="39" t="e">
        <f t="shared" si="2"/>
        <v>#N/A</v>
      </c>
      <c r="N38" s="39" t="e">
        <f t="shared" si="3"/>
        <v>#N/A</v>
      </c>
      <c r="R38" s="77"/>
    </row>
    <row r="39" spans="1:18" ht="21" customHeight="1">
      <c r="A39" s="59"/>
      <c r="B39" s="56"/>
      <c r="C39" s="24"/>
      <c r="D39" s="100"/>
      <c r="E39" s="82"/>
      <c r="F39" s="82"/>
      <c r="G39" s="56"/>
      <c r="H39" s="66"/>
      <c r="I39" s="101"/>
      <c r="J39" s="83"/>
      <c r="L39" s="78"/>
      <c r="M39" s="39" t="e">
        <f t="shared" si="2"/>
        <v>#N/A</v>
      </c>
      <c r="N39" s="39" t="e">
        <f t="shared" si="3"/>
        <v>#N/A</v>
      </c>
      <c r="R39" s="77"/>
    </row>
    <row r="40" spans="1:18" ht="21" customHeight="1">
      <c r="L40" s="78"/>
      <c r="M40" s="39" t="e">
        <f t="shared" si="2"/>
        <v>#N/A</v>
      </c>
      <c r="N40" s="39" t="e">
        <f t="shared" si="3"/>
        <v>#N/A</v>
      </c>
    </row>
    <row r="41" spans="1:18" ht="21" customHeight="1">
      <c r="L41" s="78"/>
      <c r="M41" s="39" t="e">
        <f t="shared" si="2"/>
        <v>#N/A</v>
      </c>
      <c r="N41" s="39" t="e">
        <f t="shared" si="3"/>
        <v>#N/A</v>
      </c>
    </row>
    <row r="42" spans="1:18" ht="21" customHeight="1">
      <c r="L42" s="78"/>
      <c r="M42" s="39" t="e">
        <f t="shared" si="2"/>
        <v>#N/A</v>
      </c>
      <c r="N42" s="39" t="e">
        <f t="shared" si="3"/>
        <v>#N/A</v>
      </c>
    </row>
    <row r="43" spans="1:18" ht="21" customHeight="1">
      <c r="L43" s="78"/>
      <c r="M43" s="39" t="e">
        <f t="shared" si="2"/>
        <v>#N/A</v>
      </c>
      <c r="N43" s="39" t="e">
        <f t="shared" si="3"/>
        <v>#N/A</v>
      </c>
    </row>
    <row r="44" spans="1:18" ht="21" customHeight="1">
      <c r="L44" s="78"/>
      <c r="M44" s="39" t="e">
        <f t="shared" si="2"/>
        <v>#N/A</v>
      </c>
      <c r="N44" s="39" t="e">
        <f t="shared" si="3"/>
        <v>#N/A</v>
      </c>
    </row>
    <row r="45" spans="1:18" ht="21" customHeight="1">
      <c r="L45" s="78"/>
      <c r="M45" s="39" t="e">
        <f t="shared" si="2"/>
        <v>#N/A</v>
      </c>
      <c r="N45" s="39" t="e">
        <f t="shared" si="3"/>
        <v>#N/A</v>
      </c>
    </row>
    <row r="46" spans="1:18" ht="21" customHeight="1">
      <c r="L46" s="78"/>
      <c r="M46" s="39" t="e">
        <f t="shared" si="2"/>
        <v>#N/A</v>
      </c>
      <c r="N46" s="39" t="e">
        <f t="shared" si="3"/>
        <v>#N/A</v>
      </c>
    </row>
    <row r="47" spans="1:18" ht="21" customHeight="1">
      <c r="L47" s="78"/>
      <c r="M47" s="39" t="e">
        <f t="shared" si="2"/>
        <v>#N/A</v>
      </c>
      <c r="N47" s="39" t="e">
        <f t="shared" si="3"/>
        <v>#N/A</v>
      </c>
    </row>
    <row r="48" spans="1:18" ht="21" customHeight="1">
      <c r="L48" s="78"/>
      <c r="M48" s="39" t="e">
        <f t="shared" si="2"/>
        <v>#N/A</v>
      </c>
      <c r="N48" s="39" t="e">
        <f t="shared" si="3"/>
        <v>#N/A</v>
      </c>
    </row>
    <row r="49" spans="12:14" ht="21" customHeight="1">
      <c r="L49" s="78"/>
      <c r="M49" s="39" t="e">
        <f t="shared" si="2"/>
        <v>#N/A</v>
      </c>
      <c r="N49" s="39" t="e">
        <f t="shared" si="3"/>
        <v>#N/A</v>
      </c>
    </row>
    <row r="50" spans="12:14" ht="21" customHeight="1">
      <c r="L50" s="78"/>
      <c r="M50" s="39" t="e">
        <f t="shared" si="2"/>
        <v>#N/A</v>
      </c>
      <c r="N50" s="39" t="e">
        <f t="shared" si="3"/>
        <v>#N/A</v>
      </c>
    </row>
    <row r="51" spans="12:14" ht="21" customHeight="1">
      <c r="L51" s="78"/>
      <c r="M51" s="39" t="e">
        <f t="shared" si="2"/>
        <v>#N/A</v>
      </c>
      <c r="N51" s="39" t="e">
        <f t="shared" si="3"/>
        <v>#N/A</v>
      </c>
    </row>
    <row r="52" spans="12:14" ht="21" customHeight="1">
      <c r="L52" s="78"/>
      <c r="M52" s="39" t="e">
        <f t="shared" si="2"/>
        <v>#N/A</v>
      </c>
      <c r="N52" s="39" t="e">
        <f t="shared" si="3"/>
        <v>#N/A</v>
      </c>
    </row>
    <row r="53" spans="12:14" ht="21" customHeight="1">
      <c r="L53" s="78"/>
      <c r="M53" s="39" t="e">
        <f t="shared" si="2"/>
        <v>#N/A</v>
      </c>
      <c r="N53" s="39" t="e">
        <f t="shared" si="3"/>
        <v>#N/A</v>
      </c>
    </row>
    <row r="54" spans="12:14" ht="21" customHeight="1">
      <c r="L54" s="78"/>
      <c r="M54" s="39" t="e">
        <f t="shared" si="2"/>
        <v>#N/A</v>
      </c>
      <c r="N54" s="39" t="e">
        <f t="shared" si="3"/>
        <v>#N/A</v>
      </c>
    </row>
    <row r="55" spans="12:14" ht="21" customHeight="1">
      <c r="L55" s="78"/>
      <c r="N55" s="39" t="str">
        <f t="shared" si="3"/>
        <v/>
      </c>
    </row>
    <row r="56" spans="12:14" ht="21" customHeight="1">
      <c r="L56" s="78"/>
      <c r="N56" s="39" t="str">
        <f t="shared" si="3"/>
        <v/>
      </c>
    </row>
    <row r="57" spans="12:14" ht="21" customHeight="1">
      <c r="L57" s="78"/>
      <c r="N57" s="39" t="str">
        <f t="shared" si="3"/>
        <v/>
      </c>
    </row>
    <row r="58" spans="12:14" ht="21" customHeight="1">
      <c r="L58" s="78"/>
    </row>
    <row r="59" spans="12:14" ht="21" customHeight="1">
      <c r="L59" s="78"/>
    </row>
    <row r="60" spans="12:14" ht="21" customHeight="1">
      <c r="L60" s="78"/>
    </row>
    <row r="61" spans="12:14" ht="21" customHeight="1">
      <c r="L61" s="78"/>
    </row>
    <row r="62" spans="12:14">
      <c r="L62" s="78"/>
    </row>
    <row r="63" spans="12:14">
      <c r="L63" s="78"/>
    </row>
    <row r="64" spans="12:14">
      <c r="L64" s="78"/>
    </row>
    <row r="65" spans="12:12">
      <c r="L65" s="78"/>
    </row>
    <row r="66" spans="12:12">
      <c r="L66" s="78"/>
    </row>
    <row r="67" spans="12:12">
      <c r="L67" s="78"/>
    </row>
    <row r="68" spans="12:12">
      <c r="L68" s="78"/>
    </row>
    <row r="69" spans="12:12">
      <c r="L69" s="78"/>
    </row>
    <row r="70" spans="12:12">
      <c r="L70" s="78"/>
    </row>
    <row r="71" spans="12:12">
      <c r="L71" s="78"/>
    </row>
    <row r="72" spans="12:12">
      <c r="L72" s="78"/>
    </row>
    <row r="73" spans="12:12">
      <c r="L73" s="78"/>
    </row>
    <row r="74" spans="12:12">
      <c r="L74" s="78"/>
    </row>
    <row r="75" spans="12:12">
      <c r="L75" s="78"/>
    </row>
    <row r="76" spans="12:12">
      <c r="L76" s="78"/>
    </row>
    <row r="77" spans="12:12">
      <c r="L77" s="78"/>
    </row>
    <row r="78" spans="12:12">
      <c r="L78" s="78"/>
    </row>
    <row r="79" spans="12:12">
      <c r="L79" s="78"/>
    </row>
    <row r="80" spans="12:12">
      <c r="L80" s="78"/>
    </row>
    <row r="81" spans="12:12">
      <c r="L81" s="78"/>
    </row>
    <row r="82" spans="12:12">
      <c r="L82" s="78"/>
    </row>
    <row r="83" spans="12:12">
      <c r="L83" s="78"/>
    </row>
    <row r="84" spans="12:12">
      <c r="L84" s="78"/>
    </row>
    <row r="85" spans="12:12">
      <c r="L85" s="78"/>
    </row>
    <row r="86" spans="12:12">
      <c r="L86" s="78"/>
    </row>
    <row r="87" spans="12:12">
      <c r="L87" s="78"/>
    </row>
    <row r="88" spans="12:12">
      <c r="L88" s="78"/>
    </row>
    <row r="89" spans="12:12">
      <c r="L89" s="78"/>
    </row>
    <row r="90" spans="12:12">
      <c r="L90" s="78"/>
    </row>
    <row r="91" spans="12:12">
      <c r="L91" s="78"/>
    </row>
  </sheetData>
  <sortState ref="A15:R21">
    <sortCondition ref="B15:B21"/>
  </sortState>
  <phoneticPr fontId="1"/>
  <printOptions horizontalCentered="1"/>
  <pageMargins left="0.39370078740157483" right="0.39370078740157483" top="0.78740157480314965" bottom="0.59055118110236227" header="0.51181102362204722" footer="0.51181102362204722"/>
  <pageSetup paperSize="9" scale="72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20</vt:i4>
      </vt:variant>
    </vt:vector>
  </HeadingPairs>
  <TitlesOfParts>
    <vt:vector size="30" baseType="lpstr">
      <vt:lpstr>100</vt:lpstr>
      <vt:lpstr>200</vt:lpstr>
      <vt:lpstr>400</vt:lpstr>
      <vt:lpstr>800</vt:lpstr>
      <vt:lpstr>1500</vt:lpstr>
      <vt:lpstr>3000</vt:lpstr>
      <vt:lpstr>100H</vt:lpstr>
      <vt:lpstr>400H</vt:lpstr>
      <vt:lpstr>5000W</vt:lpstr>
      <vt:lpstr>5000</vt:lpstr>
      <vt:lpstr>G.100</vt:lpstr>
      <vt:lpstr>G.1500</vt:lpstr>
      <vt:lpstr>G.200</vt:lpstr>
      <vt:lpstr>'5000'!G.3000</vt:lpstr>
      <vt:lpstr>G.3000</vt:lpstr>
      <vt:lpstr>G.400</vt:lpstr>
      <vt:lpstr>G.800</vt:lpstr>
      <vt:lpstr>G100H</vt:lpstr>
      <vt:lpstr>G400H</vt:lpstr>
      <vt:lpstr>'100'!Print_Area</vt:lpstr>
      <vt:lpstr>'100H'!Print_Area</vt:lpstr>
      <vt:lpstr>'1500'!Print_Area</vt:lpstr>
      <vt:lpstr>'200'!Print_Area</vt:lpstr>
      <vt:lpstr>'3000'!Print_Area</vt:lpstr>
      <vt:lpstr>'400'!Print_Area</vt:lpstr>
      <vt:lpstr>'400H'!Print_Area</vt:lpstr>
      <vt:lpstr>'5000'!Print_Area</vt:lpstr>
      <vt:lpstr>'5000W'!Print_Area</vt:lpstr>
      <vt:lpstr>'800'!Print_Area</vt:lpstr>
      <vt:lpstr>電G400H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TK56-1</dc:creator>
  <cp:lastModifiedBy>CL00</cp:lastModifiedBy>
  <cp:lastPrinted>2024-01-13T04:18:14Z</cp:lastPrinted>
  <dcterms:created xsi:type="dcterms:W3CDTF">1997-01-08T22:48:59Z</dcterms:created>
  <dcterms:modified xsi:type="dcterms:W3CDTF">2026-02-11T01:15:49Z</dcterms:modified>
</cp:coreProperties>
</file>