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陸上\50傑\2024\7_臼井さんへ\"/>
    </mc:Choice>
  </mc:AlternateContent>
  <xr:revisionPtr revIDLastSave="0" documentId="13_ncr:1_{6AD8CCA0-3452-4EF3-9B3B-6E8E09C83178}" xr6:coauthVersionLast="47" xr6:coauthVersionMax="47" xr10:uidLastSave="{00000000-0000-0000-0000-000000000000}"/>
  <bookViews>
    <workbookView xWindow="-120" yWindow="-120" windowWidth="29040" windowHeight="15840" tabRatio="726" activeTab="8" xr2:uid="{00000000-000D-0000-FFFF-FFFF00000000}"/>
  </bookViews>
  <sheets>
    <sheet name="100" sheetId="1" r:id="rId1"/>
    <sheet name="200" sheetId="4" r:id="rId2"/>
    <sheet name="400" sheetId="5" r:id="rId3"/>
    <sheet name="800" sheetId="7" r:id="rId4"/>
    <sheet name="1500" sheetId="8" r:id="rId5"/>
    <sheet name="3000" sheetId="9" r:id="rId6"/>
    <sheet name="100H" sheetId="10" r:id="rId7"/>
    <sheet name="400H" sheetId="12" r:id="rId8"/>
    <sheet name="5000W" sheetId="13" r:id="rId9"/>
    <sheet name="5000" sheetId="14" r:id="rId10"/>
  </sheets>
  <definedNames>
    <definedName name="_xlnm._FilterDatabase" localSheetId="6" hidden="1">'100H'!$B$2:$K$2</definedName>
    <definedName name="_xlnm._FilterDatabase" localSheetId="4" hidden="1">'1500'!$A$2:$K$2</definedName>
    <definedName name="_xlnm._FilterDatabase" localSheetId="5" hidden="1">'3000'!$B$2:$K$2</definedName>
    <definedName name="_xlnm._FilterDatabase" localSheetId="7" hidden="1">'400H'!$B$2:$K$2</definedName>
    <definedName name="G.100">'100'!$C$3:$C$64</definedName>
    <definedName name="G.1500">'1500'!$C$3:$C$52</definedName>
    <definedName name="G.200">'200'!$C$3:$C$65</definedName>
    <definedName name="G.3000" localSheetId="9">'5000'!$C$3:$C$36</definedName>
    <definedName name="G.3000">'3000'!$C$3:$C$47</definedName>
    <definedName name="G.400">'400'!$C$3:$C$62</definedName>
    <definedName name="G.800">'800'!$C$3:$C$61</definedName>
    <definedName name="G100H">'100H'!$C$3:$C$89</definedName>
    <definedName name="G400H">'400H'!$C$3:$C$97</definedName>
    <definedName name="_xlnm.Print_Area" localSheetId="0">'100'!$B$1:$K$54</definedName>
    <definedName name="_xlnm.Print_Area" localSheetId="6">'100H'!$B$1:$K$52</definedName>
    <definedName name="_xlnm.Print_Area" localSheetId="4">'1500'!$B$1:$K$44</definedName>
    <definedName name="_xlnm.Print_Area" localSheetId="1">'200'!$B$1:$K$50</definedName>
    <definedName name="_xlnm.Print_Area" localSheetId="5">'3000'!$B$1:$K$41</definedName>
    <definedName name="_xlnm.Print_Area" localSheetId="2">'400'!$B$1:$K$52</definedName>
    <definedName name="_xlnm.Print_Area" localSheetId="7">'400H'!$B$1:$K$52</definedName>
    <definedName name="_xlnm.Print_Area" localSheetId="9">'5000'!$B$1:$K$14</definedName>
    <definedName name="_xlnm.Print_Area" localSheetId="8">'5000W'!$B$1:$K$19</definedName>
    <definedName name="_xlnm.Print_Area" localSheetId="3">'800'!$B$1:$K$52</definedName>
    <definedName name="電G100">#REF!</definedName>
    <definedName name="電G100H">#REF!</definedName>
    <definedName name="電G200">#REF!</definedName>
    <definedName name="電G400">#REF!</definedName>
    <definedName name="電G400H">'400H'!$C$899:$C$995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9" i="13" l="1"/>
  <c r="B19" i="13" s="1"/>
  <c r="B21" i="13"/>
  <c r="B20" i="13"/>
  <c r="B18" i="13"/>
  <c r="B17" i="13"/>
  <c r="B16" i="13"/>
  <c r="B14" i="13"/>
  <c r="B13" i="13"/>
  <c r="B12" i="13"/>
  <c r="B10" i="13"/>
  <c r="B9" i="13"/>
  <c r="B8" i="13"/>
  <c r="B6" i="13"/>
  <c r="B5" i="13"/>
  <c r="B4" i="13"/>
  <c r="L3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M16" i="13" s="1"/>
  <c r="N16" i="13" s="1"/>
  <c r="L17" i="13"/>
  <c r="L18" i="13"/>
  <c r="N57" i="13"/>
  <c r="N56" i="13"/>
  <c r="N55" i="13"/>
  <c r="N57" i="12"/>
  <c r="N56" i="12"/>
  <c r="N55" i="12"/>
  <c r="L46" i="10"/>
  <c r="L47" i="10"/>
  <c r="L48" i="10"/>
  <c r="L49" i="10"/>
  <c r="L50" i="10"/>
  <c r="L51" i="10"/>
  <c r="L52" i="10"/>
  <c r="N57" i="10"/>
  <c r="N56" i="10"/>
  <c r="N55" i="10"/>
  <c r="N57" i="9"/>
  <c r="N56" i="9"/>
  <c r="N55" i="9"/>
  <c r="N57" i="8"/>
  <c r="N56" i="8"/>
  <c r="N55" i="8"/>
  <c r="N57" i="7"/>
  <c r="N57" i="5"/>
  <c r="N56" i="5"/>
  <c r="N55" i="5"/>
  <c r="N57" i="4"/>
  <c r="N56" i="4"/>
  <c r="N55" i="1"/>
  <c r="N56" i="1"/>
  <c r="N57" i="1"/>
  <c r="L45" i="12"/>
  <c r="L46" i="12"/>
  <c r="L47" i="12"/>
  <c r="L48" i="12"/>
  <c r="L49" i="12"/>
  <c r="L50" i="12"/>
  <c r="L51" i="12"/>
  <c r="L52" i="12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0" i="4"/>
  <c r="L39" i="9"/>
  <c r="L40" i="9"/>
  <c r="L41" i="9"/>
  <c r="L3" i="9"/>
  <c r="B46" i="9" s="1"/>
  <c r="L4" i="9"/>
  <c r="B4" i="9" s="1"/>
  <c r="L5" i="9"/>
  <c r="B5" i="9" s="1"/>
  <c r="L6" i="9"/>
  <c r="B6" i="9" s="1"/>
  <c r="L7" i="9"/>
  <c r="B7" i="9" s="1"/>
  <c r="L8" i="9"/>
  <c r="B8" i="9" s="1"/>
  <c r="L9" i="9"/>
  <c r="B9" i="9" s="1"/>
  <c r="L10" i="9"/>
  <c r="B10" i="9" s="1"/>
  <c r="L11" i="9"/>
  <c r="B11" i="9" s="1"/>
  <c r="L12" i="9"/>
  <c r="B12" i="9" s="1"/>
  <c r="L13" i="9"/>
  <c r="B13" i="9" s="1"/>
  <c r="L14" i="9"/>
  <c r="B14" i="9" s="1"/>
  <c r="L15" i="9"/>
  <c r="B15" i="9" s="1"/>
  <c r="L16" i="9"/>
  <c r="B16" i="9" s="1"/>
  <c r="L18" i="9"/>
  <c r="B18" i="9" s="1"/>
  <c r="L19" i="9"/>
  <c r="B19" i="9" s="1"/>
  <c r="L20" i="9"/>
  <c r="B20" i="9" s="1"/>
  <c r="L17" i="9"/>
  <c r="B17" i="9" s="1"/>
  <c r="L21" i="9"/>
  <c r="B21" i="9" s="1"/>
  <c r="L22" i="9"/>
  <c r="B22" i="9" s="1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44" i="8"/>
  <c r="L41" i="8"/>
  <c r="L42" i="8"/>
  <c r="L43" i="8"/>
  <c r="L3" i="8"/>
  <c r="B47" i="8" s="1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M37" i="8" s="1"/>
  <c r="N37" i="8" s="1"/>
  <c r="L38" i="8"/>
  <c r="L39" i="8"/>
  <c r="M39" i="8" s="1"/>
  <c r="N39" i="8" s="1"/>
  <c r="L40" i="8"/>
  <c r="M40" i="8" s="1"/>
  <c r="N40" i="8" s="1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3" i="4"/>
  <c r="L4" i="4"/>
  <c r="M4" i="4" s="1"/>
  <c r="N4" i="4" s="1"/>
  <c r="L5" i="4"/>
  <c r="M5" i="4" s="1"/>
  <c r="N5" i="4" s="1"/>
  <c r="L6" i="4"/>
  <c r="M6" i="4" s="1"/>
  <c r="N6" i="4" s="1"/>
  <c r="L7" i="4"/>
  <c r="M7" i="4" s="1"/>
  <c r="N7" i="4" s="1"/>
  <c r="L8" i="4"/>
  <c r="L9" i="4"/>
  <c r="M9" i="4" s="1"/>
  <c r="N9" i="4" s="1"/>
  <c r="L10" i="4"/>
  <c r="M10" i="4" s="1"/>
  <c r="N10" i="4" s="1"/>
  <c r="L11" i="4"/>
  <c r="M11" i="4" s="1"/>
  <c r="N11" i="4" s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M48" i="4" s="1"/>
  <c r="N48" i="4" s="1"/>
  <c r="L49" i="4"/>
  <c r="L5" i="12"/>
  <c r="L3" i="12"/>
  <c r="L4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M41" i="12" s="1"/>
  <c r="N41" i="12" s="1"/>
  <c r="L42" i="12"/>
  <c r="L43" i="12"/>
  <c r="L44" i="12"/>
  <c r="L5" i="7"/>
  <c r="L3" i="7"/>
  <c r="L4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M51" i="7" s="1"/>
  <c r="N51" i="7" s="1"/>
  <c r="L52" i="7"/>
  <c r="L5" i="5"/>
  <c r="L3" i="5"/>
  <c r="L4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M35" i="5" s="1"/>
  <c r="N35" i="5" s="1"/>
  <c r="L36" i="5"/>
  <c r="L37" i="5"/>
  <c r="L5" i="1"/>
  <c r="M5" i="1" s="1"/>
  <c r="N5" i="1" s="1"/>
  <c r="L3" i="1"/>
  <c r="M3" i="1" s="1"/>
  <c r="N3" i="1" s="1"/>
  <c r="L4" i="1"/>
  <c r="M4" i="1" s="1"/>
  <c r="N4" i="1" s="1"/>
  <c r="L6" i="1"/>
  <c r="M6" i="1" s="1"/>
  <c r="N6" i="1" s="1"/>
  <c r="L7" i="1"/>
  <c r="M7" i="1" s="1"/>
  <c r="N7" i="1" s="1"/>
  <c r="L8" i="1"/>
  <c r="M8" i="1" s="1"/>
  <c r="N8" i="1" s="1"/>
  <c r="L9" i="1"/>
  <c r="M9" i="1" s="1"/>
  <c r="N9" i="1" s="1"/>
  <c r="L10" i="1"/>
  <c r="M10" i="1" s="1"/>
  <c r="N10" i="1" s="1"/>
  <c r="L11" i="1"/>
  <c r="M11" i="1" s="1"/>
  <c r="N11" i="1" s="1"/>
  <c r="L12" i="1"/>
  <c r="M12" i="1" s="1"/>
  <c r="N12" i="1" s="1"/>
  <c r="L13" i="1"/>
  <c r="M13" i="1" s="1"/>
  <c r="N13" i="1" s="1"/>
  <c r="L14" i="1"/>
  <c r="M14" i="1" s="1"/>
  <c r="N14" i="1" s="1"/>
  <c r="L15" i="1"/>
  <c r="M15" i="1" s="1"/>
  <c r="N15" i="1" s="1"/>
  <c r="L16" i="1"/>
  <c r="M16" i="1" s="1"/>
  <c r="N16" i="1" s="1"/>
  <c r="L17" i="1"/>
  <c r="M17" i="1" s="1"/>
  <c r="N17" i="1" s="1"/>
  <c r="L18" i="1"/>
  <c r="M18" i="1" s="1"/>
  <c r="N18" i="1" s="1"/>
  <c r="L19" i="1"/>
  <c r="M19" i="1" s="1"/>
  <c r="N19" i="1" s="1"/>
  <c r="L20" i="1"/>
  <c r="M20" i="1" s="1"/>
  <c r="N20" i="1" s="1"/>
  <c r="L21" i="1"/>
  <c r="M21" i="1" s="1"/>
  <c r="N21" i="1" s="1"/>
  <c r="L22" i="1"/>
  <c r="M22" i="1" s="1"/>
  <c r="N22" i="1" s="1"/>
  <c r="L23" i="1"/>
  <c r="M23" i="1" s="1"/>
  <c r="N23" i="1" s="1"/>
  <c r="L24" i="1"/>
  <c r="M24" i="1" s="1"/>
  <c r="N24" i="1" s="1"/>
  <c r="L25" i="1"/>
  <c r="M25" i="1" s="1"/>
  <c r="N25" i="1" s="1"/>
  <c r="L26" i="1"/>
  <c r="M26" i="1" s="1"/>
  <c r="N26" i="1" s="1"/>
  <c r="L27" i="1"/>
  <c r="M27" i="1" s="1"/>
  <c r="N27" i="1" s="1"/>
  <c r="L28" i="1"/>
  <c r="M28" i="1" s="1"/>
  <c r="N28" i="1" s="1"/>
  <c r="L29" i="1"/>
  <c r="M29" i="1" s="1"/>
  <c r="N29" i="1" s="1"/>
  <c r="L30" i="1"/>
  <c r="M30" i="1" s="1"/>
  <c r="N30" i="1" s="1"/>
  <c r="L31" i="1"/>
  <c r="M31" i="1" s="1"/>
  <c r="N31" i="1" s="1"/>
  <c r="L32" i="1"/>
  <c r="M32" i="1" s="1"/>
  <c r="N32" i="1" s="1"/>
  <c r="L33" i="1"/>
  <c r="M33" i="1" s="1"/>
  <c r="N33" i="1" s="1"/>
  <c r="L34" i="1"/>
  <c r="M34" i="1" s="1"/>
  <c r="N34" i="1" s="1"/>
  <c r="L35" i="1"/>
  <c r="M35" i="1" s="1"/>
  <c r="N35" i="1" s="1"/>
  <c r="L36" i="1"/>
  <c r="M36" i="1" s="1"/>
  <c r="N36" i="1" s="1"/>
  <c r="L37" i="1"/>
  <c r="M37" i="1" s="1"/>
  <c r="N37" i="1" s="1"/>
  <c r="L38" i="1"/>
  <c r="M38" i="1" s="1"/>
  <c r="N38" i="1" s="1"/>
  <c r="L39" i="1"/>
  <c r="M39" i="1" s="1"/>
  <c r="N39" i="1" s="1"/>
  <c r="L40" i="1"/>
  <c r="M40" i="1" s="1"/>
  <c r="N40" i="1" s="1"/>
  <c r="L41" i="1"/>
  <c r="M41" i="1" s="1"/>
  <c r="N41" i="1" s="1"/>
  <c r="L42" i="1"/>
  <c r="M42" i="1" s="1"/>
  <c r="N42" i="1" s="1"/>
  <c r="L43" i="1"/>
  <c r="M43" i="1" s="1"/>
  <c r="N43" i="1" s="1"/>
  <c r="L44" i="1"/>
  <c r="M44" i="1" s="1"/>
  <c r="N44" i="1" s="1"/>
  <c r="L45" i="1"/>
  <c r="M45" i="1" s="1"/>
  <c r="N45" i="1" s="1"/>
  <c r="L46" i="1"/>
  <c r="M46" i="1" s="1"/>
  <c r="N46" i="1" s="1"/>
  <c r="L47" i="1"/>
  <c r="M47" i="1" s="1"/>
  <c r="N47" i="1" s="1"/>
  <c r="L48" i="1"/>
  <c r="M48" i="1" s="1"/>
  <c r="N48" i="1" s="1"/>
  <c r="L49" i="1"/>
  <c r="M49" i="1" s="1"/>
  <c r="N49" i="1" s="1"/>
  <c r="L50" i="1"/>
  <c r="M50" i="1" s="1"/>
  <c r="N50" i="1" s="1"/>
  <c r="L51" i="1"/>
  <c r="M51" i="1" s="1"/>
  <c r="N51" i="1" s="1"/>
  <c r="L52" i="1"/>
  <c r="M52" i="1" s="1"/>
  <c r="N52" i="1" s="1"/>
  <c r="L53" i="1"/>
  <c r="M53" i="1" s="1"/>
  <c r="N53" i="1" s="1"/>
  <c r="L54" i="1"/>
  <c r="M54" i="1" s="1"/>
  <c r="N54" i="1" s="1"/>
  <c r="L55" i="1"/>
  <c r="L56" i="1"/>
  <c r="L57" i="1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M6" i="13" l="1"/>
  <c r="M18" i="13"/>
  <c r="B3" i="13"/>
  <c r="B7" i="13"/>
  <c r="B11" i="13"/>
  <c r="B15" i="13"/>
  <c r="N6" i="13"/>
  <c r="N18" i="13"/>
  <c r="B3" i="9"/>
  <c r="B23" i="9"/>
  <c r="B27" i="9"/>
  <c r="B39" i="9"/>
  <c r="B43" i="9"/>
  <c r="B24" i="9"/>
  <c r="B28" i="9"/>
  <c r="B32" i="9"/>
  <c r="B36" i="9"/>
  <c r="B40" i="9"/>
  <c r="B44" i="9"/>
  <c r="B31" i="9"/>
  <c r="B25" i="9"/>
  <c r="B29" i="9"/>
  <c r="B33" i="9"/>
  <c r="B37" i="9"/>
  <c r="B41" i="9"/>
  <c r="B45" i="9"/>
  <c r="B35" i="9"/>
  <c r="B26" i="9"/>
  <c r="B30" i="9"/>
  <c r="B34" i="9"/>
  <c r="B38" i="9"/>
  <c r="B42" i="9"/>
  <c r="M38" i="9"/>
  <c r="N38" i="9" s="1"/>
  <c r="M36" i="9"/>
  <c r="N36" i="9" s="1"/>
  <c r="M37" i="9"/>
  <c r="M36" i="5"/>
  <c r="N36" i="5" s="1"/>
  <c r="M32" i="5"/>
  <c r="N32" i="5" s="1"/>
  <c r="M28" i="5"/>
  <c r="N28" i="5" s="1"/>
  <c r="M24" i="5"/>
  <c r="N24" i="5" s="1"/>
  <c r="M20" i="5"/>
  <c r="N20" i="5" s="1"/>
  <c r="M16" i="5"/>
  <c r="N16" i="5" s="1"/>
  <c r="M12" i="5"/>
  <c r="N12" i="5" s="1"/>
  <c r="M8" i="5"/>
  <c r="N8" i="5" s="1"/>
  <c r="M54" i="5"/>
  <c r="N54" i="5" s="1"/>
  <c r="M53" i="5"/>
  <c r="N53" i="5" s="1"/>
  <c r="M3" i="5"/>
  <c r="N3" i="5" s="1"/>
  <c r="M52" i="7"/>
  <c r="N52" i="7" s="1"/>
  <c r="M48" i="7"/>
  <c r="N48" i="7" s="1"/>
  <c r="M44" i="7"/>
  <c r="N44" i="7" s="1"/>
  <c r="M40" i="7"/>
  <c r="N40" i="7" s="1"/>
  <c r="M36" i="7"/>
  <c r="N36" i="7" s="1"/>
  <c r="M32" i="7"/>
  <c r="N32" i="7" s="1"/>
  <c r="M28" i="7"/>
  <c r="N28" i="7" s="1"/>
  <c r="M24" i="7"/>
  <c r="N24" i="7" s="1"/>
  <c r="M20" i="7"/>
  <c r="N20" i="7" s="1"/>
  <c r="M16" i="7"/>
  <c r="N16" i="7" s="1"/>
  <c r="M12" i="7"/>
  <c r="N12" i="7" s="1"/>
  <c r="M8" i="7"/>
  <c r="N8" i="7" s="1"/>
  <c r="M53" i="7"/>
  <c r="M3" i="7"/>
  <c r="N3" i="7" s="1"/>
  <c r="M54" i="7"/>
  <c r="M42" i="12"/>
  <c r="N42" i="12" s="1"/>
  <c r="M38" i="12"/>
  <c r="N38" i="12" s="1"/>
  <c r="M34" i="12"/>
  <c r="N34" i="12" s="1"/>
  <c r="M30" i="12"/>
  <c r="N30" i="12" s="1"/>
  <c r="M26" i="12"/>
  <c r="N26" i="12" s="1"/>
  <c r="M22" i="12"/>
  <c r="N22" i="12" s="1"/>
  <c r="M18" i="12"/>
  <c r="N18" i="12" s="1"/>
  <c r="M14" i="12"/>
  <c r="N14" i="12" s="1"/>
  <c r="M10" i="12"/>
  <c r="N10" i="12" s="1"/>
  <c r="M6" i="12"/>
  <c r="N6" i="12" s="1"/>
  <c r="M49" i="4"/>
  <c r="N49" i="4" s="1"/>
  <c r="M45" i="4"/>
  <c r="N45" i="4" s="1"/>
  <c r="M41" i="4"/>
  <c r="N41" i="4" s="1"/>
  <c r="M37" i="4"/>
  <c r="N37" i="4" s="1"/>
  <c r="M33" i="4"/>
  <c r="N33" i="4" s="1"/>
  <c r="M29" i="4"/>
  <c r="N29" i="4" s="1"/>
  <c r="M25" i="4"/>
  <c r="N25" i="4" s="1"/>
  <c r="M21" i="4"/>
  <c r="N21" i="4" s="1"/>
  <c r="M17" i="4"/>
  <c r="N17" i="4" s="1"/>
  <c r="M13" i="4"/>
  <c r="N13" i="4" s="1"/>
  <c r="M38" i="8"/>
  <c r="N38" i="8" s="1"/>
  <c r="M34" i="8"/>
  <c r="N34" i="8" s="1"/>
  <c r="M30" i="8"/>
  <c r="N30" i="8" s="1"/>
  <c r="M26" i="8"/>
  <c r="N26" i="8" s="1"/>
  <c r="M22" i="8"/>
  <c r="N22" i="8" s="1"/>
  <c r="M18" i="8"/>
  <c r="N18" i="8" s="1"/>
  <c r="M14" i="8"/>
  <c r="N14" i="8" s="1"/>
  <c r="M10" i="8"/>
  <c r="N10" i="8" s="1"/>
  <c r="M6" i="8"/>
  <c r="N6" i="8" s="1"/>
  <c r="M43" i="8"/>
  <c r="N43" i="8" s="1"/>
  <c r="M34" i="9"/>
  <c r="N34" i="9" s="1"/>
  <c r="M30" i="9"/>
  <c r="N30" i="9" s="1"/>
  <c r="M26" i="9"/>
  <c r="M22" i="9"/>
  <c r="N22" i="9" s="1"/>
  <c r="M19" i="9"/>
  <c r="N19" i="9" s="1"/>
  <c r="M14" i="9"/>
  <c r="N14" i="9" s="1"/>
  <c r="M10" i="9"/>
  <c r="N10" i="9" s="1"/>
  <c r="M6" i="9"/>
  <c r="N6" i="9" s="1"/>
  <c r="M41" i="9"/>
  <c r="N41" i="9" s="1"/>
  <c r="B45" i="8"/>
  <c r="B55" i="7"/>
  <c r="N55" i="7" s="1"/>
  <c r="M50" i="5"/>
  <c r="N50" i="5" s="1"/>
  <c r="M46" i="5"/>
  <c r="N46" i="5" s="1"/>
  <c r="M42" i="5"/>
  <c r="N42" i="5" s="1"/>
  <c r="M38" i="5"/>
  <c r="N38" i="5" s="1"/>
  <c r="M49" i="12"/>
  <c r="N49" i="12" s="1"/>
  <c r="M45" i="12"/>
  <c r="N45" i="12" s="1"/>
  <c r="M31" i="5"/>
  <c r="N31" i="5" s="1"/>
  <c r="M27" i="5"/>
  <c r="N27" i="5" s="1"/>
  <c r="M23" i="5"/>
  <c r="N23" i="5" s="1"/>
  <c r="M19" i="5"/>
  <c r="N19" i="5" s="1"/>
  <c r="M15" i="5"/>
  <c r="N15" i="5" s="1"/>
  <c r="M11" i="5"/>
  <c r="N11" i="5" s="1"/>
  <c r="M7" i="5"/>
  <c r="N7" i="5" s="1"/>
  <c r="M5" i="5"/>
  <c r="N5" i="5" s="1"/>
  <c r="M47" i="7"/>
  <c r="N47" i="7" s="1"/>
  <c r="M43" i="7"/>
  <c r="N43" i="7" s="1"/>
  <c r="M39" i="7"/>
  <c r="N39" i="7" s="1"/>
  <c r="M35" i="7"/>
  <c r="N35" i="7" s="1"/>
  <c r="M31" i="7"/>
  <c r="N31" i="7" s="1"/>
  <c r="M27" i="7"/>
  <c r="N27" i="7" s="1"/>
  <c r="M23" i="7"/>
  <c r="N23" i="7" s="1"/>
  <c r="M19" i="7"/>
  <c r="N19" i="7" s="1"/>
  <c r="M15" i="7"/>
  <c r="N15" i="7" s="1"/>
  <c r="M11" i="7"/>
  <c r="N11" i="7" s="1"/>
  <c r="M7" i="7"/>
  <c r="N7" i="7" s="1"/>
  <c r="M5" i="7"/>
  <c r="N5" i="7" s="1"/>
  <c r="M37" i="12"/>
  <c r="N37" i="12" s="1"/>
  <c r="M33" i="12"/>
  <c r="N33" i="12" s="1"/>
  <c r="M29" i="12"/>
  <c r="N29" i="12" s="1"/>
  <c r="M25" i="12"/>
  <c r="N25" i="12" s="1"/>
  <c r="M21" i="12"/>
  <c r="N21" i="12" s="1"/>
  <c r="M17" i="12"/>
  <c r="N17" i="12" s="1"/>
  <c r="M13" i="12"/>
  <c r="N13" i="12" s="1"/>
  <c r="M9" i="12"/>
  <c r="N9" i="12" s="1"/>
  <c r="M4" i="12"/>
  <c r="N4" i="12" s="1"/>
  <c r="M44" i="4"/>
  <c r="N44" i="4" s="1"/>
  <c r="M40" i="4"/>
  <c r="N40" i="4" s="1"/>
  <c r="M36" i="4"/>
  <c r="N36" i="4" s="1"/>
  <c r="M32" i="4"/>
  <c r="N32" i="4" s="1"/>
  <c r="M28" i="4"/>
  <c r="N28" i="4" s="1"/>
  <c r="M24" i="4"/>
  <c r="N24" i="4" s="1"/>
  <c r="M20" i="4"/>
  <c r="N20" i="4" s="1"/>
  <c r="M16" i="4"/>
  <c r="N16" i="4" s="1"/>
  <c r="M12" i="4"/>
  <c r="N12" i="4" s="1"/>
  <c r="M8" i="4"/>
  <c r="N8" i="4" s="1"/>
  <c r="M27" i="10"/>
  <c r="N27" i="10" s="1"/>
  <c r="M3" i="10"/>
  <c r="N3" i="10" s="1"/>
  <c r="M33" i="8"/>
  <c r="N33" i="8" s="1"/>
  <c r="M29" i="8"/>
  <c r="N29" i="8" s="1"/>
  <c r="M25" i="8"/>
  <c r="N25" i="8" s="1"/>
  <c r="M21" i="8"/>
  <c r="N21" i="8" s="1"/>
  <c r="M17" i="8"/>
  <c r="N17" i="8" s="1"/>
  <c r="M13" i="8"/>
  <c r="N13" i="8" s="1"/>
  <c r="M9" i="8"/>
  <c r="N9" i="8" s="1"/>
  <c r="M5" i="8"/>
  <c r="N5" i="8" s="1"/>
  <c r="M42" i="8"/>
  <c r="N42" i="8" s="1"/>
  <c r="M33" i="9"/>
  <c r="N33" i="9" s="1"/>
  <c r="M29" i="9"/>
  <c r="N29" i="9" s="1"/>
  <c r="M25" i="9"/>
  <c r="N25" i="9" s="1"/>
  <c r="M21" i="9"/>
  <c r="N21" i="9" s="1"/>
  <c r="M18" i="9"/>
  <c r="N18" i="9" s="1"/>
  <c r="M13" i="9"/>
  <c r="N13" i="9" s="1"/>
  <c r="M9" i="9"/>
  <c r="N9" i="9" s="1"/>
  <c r="M5" i="9"/>
  <c r="N5" i="9" s="1"/>
  <c r="M40" i="9"/>
  <c r="N40" i="9" s="1"/>
  <c r="B56" i="7"/>
  <c r="N56" i="7" s="1"/>
  <c r="M49" i="5"/>
  <c r="N49" i="5" s="1"/>
  <c r="M45" i="5"/>
  <c r="N45" i="5" s="1"/>
  <c r="M41" i="5"/>
  <c r="N41" i="5" s="1"/>
  <c r="M52" i="12"/>
  <c r="N52" i="12" s="1"/>
  <c r="M48" i="12"/>
  <c r="N48" i="12" s="1"/>
  <c r="M34" i="5"/>
  <c r="N34" i="5" s="1"/>
  <c r="M30" i="5"/>
  <c r="N30" i="5" s="1"/>
  <c r="M26" i="5"/>
  <c r="N26" i="5" s="1"/>
  <c r="M22" i="5"/>
  <c r="N22" i="5" s="1"/>
  <c r="M18" i="5"/>
  <c r="N18" i="5" s="1"/>
  <c r="M14" i="5"/>
  <c r="N14" i="5" s="1"/>
  <c r="M10" i="5"/>
  <c r="N10" i="5" s="1"/>
  <c r="M6" i="5"/>
  <c r="N6" i="5" s="1"/>
  <c r="B54" i="7"/>
  <c r="M50" i="7"/>
  <c r="N50" i="7" s="1"/>
  <c r="M46" i="7"/>
  <c r="N46" i="7" s="1"/>
  <c r="M42" i="7"/>
  <c r="N42" i="7" s="1"/>
  <c r="M38" i="7"/>
  <c r="N38" i="7" s="1"/>
  <c r="M34" i="7"/>
  <c r="N34" i="7" s="1"/>
  <c r="M30" i="7"/>
  <c r="N30" i="7" s="1"/>
  <c r="M26" i="7"/>
  <c r="N26" i="7" s="1"/>
  <c r="M22" i="7"/>
  <c r="N22" i="7" s="1"/>
  <c r="M18" i="7"/>
  <c r="N18" i="7" s="1"/>
  <c r="M14" i="7"/>
  <c r="N14" i="7" s="1"/>
  <c r="M10" i="7"/>
  <c r="N10" i="7" s="1"/>
  <c r="M6" i="7"/>
  <c r="N6" i="7" s="1"/>
  <c r="M44" i="12"/>
  <c r="N44" i="12" s="1"/>
  <c r="M40" i="12"/>
  <c r="N40" i="12" s="1"/>
  <c r="M36" i="12"/>
  <c r="N36" i="12" s="1"/>
  <c r="M32" i="12"/>
  <c r="N32" i="12" s="1"/>
  <c r="M28" i="12"/>
  <c r="N28" i="12" s="1"/>
  <c r="M24" i="12"/>
  <c r="N24" i="12" s="1"/>
  <c r="M20" i="12"/>
  <c r="N20" i="12" s="1"/>
  <c r="M16" i="12"/>
  <c r="N16" i="12" s="1"/>
  <c r="M12" i="12"/>
  <c r="N12" i="12" s="1"/>
  <c r="M8" i="12"/>
  <c r="N8" i="12" s="1"/>
  <c r="M53" i="12"/>
  <c r="N53" i="12" s="1"/>
  <c r="M54" i="12"/>
  <c r="N54" i="12" s="1"/>
  <c r="M3" i="12"/>
  <c r="N3" i="12" s="1"/>
  <c r="M47" i="4"/>
  <c r="N47" i="4" s="1"/>
  <c r="M43" i="4"/>
  <c r="N43" i="4" s="1"/>
  <c r="M39" i="4"/>
  <c r="N39" i="4" s="1"/>
  <c r="M35" i="4"/>
  <c r="N35" i="4" s="1"/>
  <c r="M31" i="4"/>
  <c r="N31" i="4" s="1"/>
  <c r="M27" i="4"/>
  <c r="N27" i="4" s="1"/>
  <c r="M23" i="4"/>
  <c r="N23" i="4" s="1"/>
  <c r="M19" i="4"/>
  <c r="N19" i="4" s="1"/>
  <c r="M15" i="4"/>
  <c r="N15" i="4" s="1"/>
  <c r="M52" i="4"/>
  <c r="M51" i="4"/>
  <c r="M54" i="4"/>
  <c r="M3" i="4"/>
  <c r="N3" i="4" s="1"/>
  <c r="M53" i="4"/>
  <c r="M36" i="8"/>
  <c r="N36" i="8" s="1"/>
  <c r="M32" i="8"/>
  <c r="N32" i="8" s="1"/>
  <c r="M28" i="8"/>
  <c r="N28" i="8" s="1"/>
  <c r="M24" i="8"/>
  <c r="N24" i="8" s="1"/>
  <c r="M20" i="8"/>
  <c r="N20" i="8" s="1"/>
  <c r="M16" i="8"/>
  <c r="N16" i="8" s="1"/>
  <c r="M12" i="8"/>
  <c r="N12" i="8" s="1"/>
  <c r="M8" i="8"/>
  <c r="N8" i="8" s="1"/>
  <c r="M4" i="8"/>
  <c r="N4" i="8" s="1"/>
  <c r="M41" i="8"/>
  <c r="N41" i="8" s="1"/>
  <c r="M32" i="9"/>
  <c r="N32" i="9" s="1"/>
  <c r="M28" i="9"/>
  <c r="N28" i="9" s="1"/>
  <c r="M24" i="9"/>
  <c r="N24" i="9" s="1"/>
  <c r="M17" i="9"/>
  <c r="N17" i="9" s="1"/>
  <c r="M16" i="9"/>
  <c r="N16" i="9" s="1"/>
  <c r="M12" i="9"/>
  <c r="N12" i="9" s="1"/>
  <c r="M8" i="9"/>
  <c r="N8" i="9" s="1"/>
  <c r="M4" i="9"/>
  <c r="N4" i="9" s="1"/>
  <c r="M39" i="9"/>
  <c r="N39" i="9" s="1"/>
  <c r="M50" i="4"/>
  <c r="N50" i="4" s="1"/>
  <c r="M52" i="5"/>
  <c r="N52" i="5" s="1"/>
  <c r="M48" i="5"/>
  <c r="N48" i="5" s="1"/>
  <c r="M44" i="5"/>
  <c r="N44" i="5" s="1"/>
  <c r="M40" i="5"/>
  <c r="N40" i="5" s="1"/>
  <c r="M51" i="12"/>
  <c r="N51" i="12" s="1"/>
  <c r="M47" i="12"/>
  <c r="N47" i="12" s="1"/>
  <c r="M37" i="5"/>
  <c r="N37" i="5" s="1"/>
  <c r="M33" i="5"/>
  <c r="N33" i="5" s="1"/>
  <c r="M29" i="5"/>
  <c r="N29" i="5" s="1"/>
  <c r="M25" i="5"/>
  <c r="N25" i="5" s="1"/>
  <c r="M21" i="5"/>
  <c r="N21" i="5" s="1"/>
  <c r="M17" i="5"/>
  <c r="N17" i="5" s="1"/>
  <c r="M13" i="5"/>
  <c r="N13" i="5" s="1"/>
  <c r="M9" i="5"/>
  <c r="N9" i="5" s="1"/>
  <c r="M4" i="5"/>
  <c r="N4" i="5" s="1"/>
  <c r="B53" i="7"/>
  <c r="M49" i="7"/>
  <c r="N49" i="7" s="1"/>
  <c r="M45" i="7"/>
  <c r="N45" i="7" s="1"/>
  <c r="M41" i="7"/>
  <c r="N41" i="7" s="1"/>
  <c r="M37" i="7"/>
  <c r="N37" i="7" s="1"/>
  <c r="M33" i="7"/>
  <c r="N33" i="7" s="1"/>
  <c r="M29" i="7"/>
  <c r="N29" i="7" s="1"/>
  <c r="M25" i="7"/>
  <c r="N25" i="7" s="1"/>
  <c r="M21" i="7"/>
  <c r="N21" i="7" s="1"/>
  <c r="M17" i="7"/>
  <c r="N17" i="7" s="1"/>
  <c r="M13" i="7"/>
  <c r="N13" i="7" s="1"/>
  <c r="M9" i="7"/>
  <c r="N9" i="7" s="1"/>
  <c r="M4" i="7"/>
  <c r="N4" i="7" s="1"/>
  <c r="M43" i="12"/>
  <c r="N43" i="12" s="1"/>
  <c r="M39" i="12"/>
  <c r="N39" i="12" s="1"/>
  <c r="M35" i="12"/>
  <c r="N35" i="12" s="1"/>
  <c r="M31" i="12"/>
  <c r="N31" i="12" s="1"/>
  <c r="M27" i="12"/>
  <c r="N27" i="12" s="1"/>
  <c r="M23" i="12"/>
  <c r="N23" i="12" s="1"/>
  <c r="M19" i="12"/>
  <c r="N19" i="12" s="1"/>
  <c r="M15" i="12"/>
  <c r="N15" i="12" s="1"/>
  <c r="M11" i="12"/>
  <c r="N11" i="12" s="1"/>
  <c r="M7" i="12"/>
  <c r="N7" i="12" s="1"/>
  <c r="M5" i="12"/>
  <c r="N5" i="12" s="1"/>
  <c r="M46" i="4"/>
  <c r="N46" i="4" s="1"/>
  <c r="M42" i="4"/>
  <c r="N42" i="4" s="1"/>
  <c r="M38" i="4"/>
  <c r="N38" i="4" s="1"/>
  <c r="M34" i="4"/>
  <c r="N34" i="4" s="1"/>
  <c r="M30" i="4"/>
  <c r="N30" i="4" s="1"/>
  <c r="M26" i="4"/>
  <c r="N26" i="4" s="1"/>
  <c r="M22" i="4"/>
  <c r="N22" i="4" s="1"/>
  <c r="M18" i="4"/>
  <c r="N18" i="4" s="1"/>
  <c r="M14" i="4"/>
  <c r="N14" i="4" s="1"/>
  <c r="M35" i="8"/>
  <c r="N35" i="8" s="1"/>
  <c r="M31" i="8"/>
  <c r="N31" i="8" s="1"/>
  <c r="M27" i="8"/>
  <c r="N27" i="8" s="1"/>
  <c r="M23" i="8"/>
  <c r="N23" i="8" s="1"/>
  <c r="M19" i="8"/>
  <c r="N19" i="8" s="1"/>
  <c r="M15" i="8"/>
  <c r="N15" i="8" s="1"/>
  <c r="M11" i="8"/>
  <c r="N11" i="8" s="1"/>
  <c r="M7" i="8"/>
  <c r="N7" i="8" s="1"/>
  <c r="M52" i="8"/>
  <c r="N52" i="8" s="1"/>
  <c r="M49" i="8"/>
  <c r="N49" i="8" s="1"/>
  <c r="M46" i="8"/>
  <c r="M3" i="8"/>
  <c r="N3" i="8" s="1"/>
  <c r="M54" i="8"/>
  <c r="N54" i="8" s="1"/>
  <c r="M51" i="8"/>
  <c r="N51" i="8" s="1"/>
  <c r="M48" i="8"/>
  <c r="N48" i="8" s="1"/>
  <c r="M45" i="8"/>
  <c r="M53" i="8"/>
  <c r="N53" i="8" s="1"/>
  <c r="M50" i="8"/>
  <c r="N50" i="8" s="1"/>
  <c r="M47" i="8"/>
  <c r="M44" i="8"/>
  <c r="N44" i="8" s="1"/>
  <c r="M35" i="9"/>
  <c r="N35" i="9" s="1"/>
  <c r="M31" i="9"/>
  <c r="M27" i="9"/>
  <c r="N27" i="9" s="1"/>
  <c r="M23" i="9"/>
  <c r="N23" i="9" s="1"/>
  <c r="M20" i="9"/>
  <c r="N20" i="9" s="1"/>
  <c r="M15" i="9"/>
  <c r="N15" i="9" s="1"/>
  <c r="M11" i="9"/>
  <c r="N11" i="9" s="1"/>
  <c r="M7" i="9"/>
  <c r="N7" i="9" s="1"/>
  <c r="M54" i="9"/>
  <c r="N54" i="9" s="1"/>
  <c r="M50" i="9"/>
  <c r="N50" i="9" s="1"/>
  <c r="M46" i="9"/>
  <c r="N46" i="9" s="1"/>
  <c r="M42" i="9"/>
  <c r="M53" i="9"/>
  <c r="N53" i="9" s="1"/>
  <c r="M49" i="9"/>
  <c r="N49" i="9" s="1"/>
  <c r="M45" i="9"/>
  <c r="N45" i="9" s="1"/>
  <c r="M3" i="9"/>
  <c r="N3" i="9" s="1"/>
  <c r="M52" i="9"/>
  <c r="N52" i="9" s="1"/>
  <c r="M48" i="9"/>
  <c r="N48" i="9" s="1"/>
  <c r="M44" i="9"/>
  <c r="N44" i="9" s="1"/>
  <c r="M51" i="9"/>
  <c r="N51" i="9" s="1"/>
  <c r="M47" i="9"/>
  <c r="N47" i="9" s="1"/>
  <c r="M43" i="9"/>
  <c r="B46" i="8"/>
  <c r="M51" i="5"/>
  <c r="N51" i="5" s="1"/>
  <c r="M47" i="5"/>
  <c r="N47" i="5" s="1"/>
  <c r="M43" i="5"/>
  <c r="N43" i="5" s="1"/>
  <c r="M39" i="5"/>
  <c r="N39" i="5" s="1"/>
  <c r="M50" i="12"/>
  <c r="N50" i="12" s="1"/>
  <c r="M46" i="12"/>
  <c r="N46" i="12" s="1"/>
  <c r="M51" i="10"/>
  <c r="N51" i="10" s="1"/>
  <c r="M52" i="10"/>
  <c r="N52" i="10" s="1"/>
  <c r="M36" i="10"/>
  <c r="N36" i="10" s="1"/>
  <c r="M53" i="10"/>
  <c r="N53" i="10" s="1"/>
  <c r="M51" i="13"/>
  <c r="N51" i="13" s="1"/>
  <c r="M9" i="13"/>
  <c r="N9" i="13" s="1"/>
  <c r="M23" i="13"/>
  <c r="N23" i="13" s="1"/>
  <c r="M40" i="13"/>
  <c r="N40" i="13" s="1"/>
  <c r="M5" i="13"/>
  <c r="N5" i="13" s="1"/>
  <c r="M37" i="13"/>
  <c r="N37" i="13" s="1"/>
  <c r="M14" i="13"/>
  <c r="N14" i="13" s="1"/>
  <c r="M13" i="13"/>
  <c r="N13" i="13" s="1"/>
  <c r="M30" i="13"/>
  <c r="N30" i="13" s="1"/>
  <c r="M44" i="13"/>
  <c r="N44" i="13" s="1"/>
  <c r="M12" i="13"/>
  <c r="N12" i="13" s="1"/>
  <c r="M53" i="13"/>
  <c r="N53" i="13" s="1"/>
  <c r="M20" i="13"/>
  <c r="N20" i="13" s="1"/>
  <c r="M54" i="13"/>
  <c r="N54" i="13" s="1"/>
  <c r="M10" i="13"/>
  <c r="N10" i="13" s="1"/>
  <c r="M33" i="13"/>
  <c r="N33" i="13" s="1"/>
  <c r="M47" i="13"/>
  <c r="N47" i="13" s="1"/>
  <c r="M3" i="13"/>
  <c r="N3" i="13" s="1"/>
  <c r="M7" i="13"/>
  <c r="M17" i="13"/>
  <c r="N17" i="13" s="1"/>
  <c r="M24" i="13"/>
  <c r="N24" i="13" s="1"/>
  <c r="M27" i="13"/>
  <c r="N27" i="13" s="1"/>
  <c r="M31" i="13"/>
  <c r="N31" i="13" s="1"/>
  <c r="M34" i="13"/>
  <c r="N34" i="13" s="1"/>
  <c r="M38" i="13"/>
  <c r="N38" i="13" s="1"/>
  <c r="M41" i="13"/>
  <c r="N41" i="13" s="1"/>
  <c r="M48" i="13"/>
  <c r="N48" i="13" s="1"/>
  <c r="M4" i="13"/>
  <c r="N4" i="13" s="1"/>
  <c r="M8" i="13"/>
  <c r="N8" i="13" s="1"/>
  <c r="M11" i="13"/>
  <c r="N11" i="13" s="1"/>
  <c r="M21" i="13"/>
  <c r="N21" i="13" s="1"/>
  <c r="M25" i="13"/>
  <c r="N25" i="13" s="1"/>
  <c r="M28" i="13"/>
  <c r="N28" i="13" s="1"/>
  <c r="M32" i="13"/>
  <c r="N32" i="13" s="1"/>
  <c r="M35" i="13"/>
  <c r="N35" i="13" s="1"/>
  <c r="M42" i="13"/>
  <c r="N42" i="13" s="1"/>
  <c r="M45" i="13"/>
  <c r="N45" i="13" s="1"/>
  <c r="M49" i="13"/>
  <c r="N49" i="13" s="1"/>
  <c r="M52" i="13"/>
  <c r="N52" i="13" s="1"/>
  <c r="M15" i="13"/>
  <c r="N15" i="13" s="1"/>
  <c r="M19" i="13"/>
  <c r="N19" i="13" s="1"/>
  <c r="M22" i="13"/>
  <c r="N22" i="13" s="1"/>
  <c r="M26" i="13"/>
  <c r="N26" i="13" s="1"/>
  <c r="M29" i="13"/>
  <c r="N29" i="13" s="1"/>
  <c r="M36" i="13"/>
  <c r="N36" i="13" s="1"/>
  <c r="M39" i="13"/>
  <c r="N39" i="13" s="1"/>
  <c r="M43" i="13"/>
  <c r="N43" i="13" s="1"/>
  <c r="M46" i="13"/>
  <c r="N46" i="13" s="1"/>
  <c r="M50" i="13"/>
  <c r="N50" i="13" s="1"/>
  <c r="M22" i="10"/>
  <c r="N22" i="10" s="1"/>
  <c r="M54" i="10"/>
  <c r="N54" i="10" s="1"/>
  <c r="M7" i="10"/>
  <c r="N7" i="10" s="1"/>
  <c r="M23" i="10"/>
  <c r="N23" i="10" s="1"/>
  <c r="M31" i="10"/>
  <c r="N31" i="10" s="1"/>
  <c r="M47" i="10"/>
  <c r="N47" i="10" s="1"/>
  <c r="M21" i="10"/>
  <c r="N21" i="10" s="1"/>
  <c r="M14" i="10"/>
  <c r="N14" i="10" s="1"/>
  <c r="M38" i="10"/>
  <c r="N38" i="10" s="1"/>
  <c r="M15" i="10"/>
  <c r="N15" i="10" s="1"/>
  <c r="M39" i="10"/>
  <c r="N39" i="10" s="1"/>
  <c r="M45" i="10"/>
  <c r="N45" i="10" s="1"/>
  <c r="M6" i="10"/>
  <c r="N6" i="10" s="1"/>
  <c r="M30" i="10"/>
  <c r="N30" i="10" s="1"/>
  <c r="M46" i="10"/>
  <c r="N46" i="10" s="1"/>
  <c r="M8" i="10"/>
  <c r="N8" i="10" s="1"/>
  <c r="M16" i="10"/>
  <c r="N16" i="10" s="1"/>
  <c r="M24" i="10"/>
  <c r="N24" i="10" s="1"/>
  <c r="M32" i="10"/>
  <c r="N32" i="10" s="1"/>
  <c r="M40" i="10"/>
  <c r="N40" i="10" s="1"/>
  <c r="M48" i="10"/>
  <c r="N48" i="10" s="1"/>
  <c r="M17" i="10"/>
  <c r="N17" i="10" s="1"/>
  <c r="M9" i="10"/>
  <c r="N9" i="10" s="1"/>
  <c r="M33" i="10"/>
  <c r="N33" i="10" s="1"/>
  <c r="M25" i="10"/>
  <c r="N25" i="10" s="1"/>
  <c r="M49" i="10"/>
  <c r="N49" i="10" s="1"/>
  <c r="M10" i="10"/>
  <c r="N10" i="10" s="1"/>
  <c r="M18" i="10"/>
  <c r="N18" i="10" s="1"/>
  <c r="M26" i="10"/>
  <c r="N26" i="10" s="1"/>
  <c r="M34" i="10"/>
  <c r="N34" i="10" s="1"/>
  <c r="M42" i="10"/>
  <c r="N42" i="10" s="1"/>
  <c r="M50" i="10"/>
  <c r="N50" i="10" s="1"/>
  <c r="M41" i="10"/>
  <c r="N41" i="10" s="1"/>
  <c r="M11" i="10"/>
  <c r="N11" i="10" s="1"/>
  <c r="M19" i="10"/>
  <c r="N19" i="10" s="1"/>
  <c r="M35" i="10"/>
  <c r="N35" i="10" s="1"/>
  <c r="M43" i="10"/>
  <c r="N43" i="10" s="1"/>
  <c r="M20" i="10"/>
  <c r="N20" i="10" s="1"/>
  <c r="M44" i="10"/>
  <c r="N44" i="10" s="1"/>
  <c r="M4" i="10"/>
  <c r="N4" i="10" s="1"/>
  <c r="M12" i="10"/>
  <c r="N12" i="10" s="1"/>
  <c r="M28" i="10"/>
  <c r="N28" i="10" s="1"/>
  <c r="M5" i="10"/>
  <c r="N5" i="10" s="1"/>
  <c r="M13" i="10"/>
  <c r="N13" i="10" s="1"/>
  <c r="M29" i="10"/>
  <c r="N29" i="10" s="1"/>
  <c r="M37" i="10"/>
  <c r="N37" i="10" s="1"/>
  <c r="N43" i="9"/>
  <c r="N47" i="8"/>
  <c r="N54" i="7"/>
  <c r="B55" i="4"/>
  <c r="N55" i="4" s="1"/>
  <c r="B51" i="4"/>
  <c r="N51" i="4" s="1"/>
  <c r="B54" i="4"/>
  <c r="N54" i="4" s="1"/>
  <c r="B52" i="4"/>
  <c r="N52" i="4" s="1"/>
  <c r="B53" i="4"/>
  <c r="N53" i="4" s="1"/>
  <c r="N7" i="13" l="1"/>
  <c r="N31" i="9"/>
  <c r="N37" i="9"/>
  <c r="N26" i="9"/>
  <c r="N42" i="9"/>
  <c r="N53" i="7"/>
  <c r="N46" i="8"/>
  <c r="N45" i="8"/>
</calcChain>
</file>

<file path=xl/sharedStrings.xml><?xml version="1.0" encoding="utf-8"?>
<sst xmlns="http://schemas.openxmlformats.org/spreadsheetml/2006/main" count="3361" uniqueCount="901">
  <si>
    <t>女子</t>
  </si>
  <si>
    <t>１００ｍ</t>
  </si>
  <si>
    <t>種目</t>
  </si>
  <si>
    <t>順位</t>
  </si>
  <si>
    <t>風速</t>
  </si>
  <si>
    <t>氏    名</t>
    <phoneticPr fontId="3"/>
  </si>
  <si>
    <t>所    属</t>
    <phoneticPr fontId="3"/>
  </si>
  <si>
    <t>支部</t>
  </si>
  <si>
    <t>月／日</t>
  </si>
  <si>
    <t>競 技 会 名</t>
    <phoneticPr fontId="3"/>
  </si>
  <si>
    <t>場  所</t>
    <phoneticPr fontId="3"/>
  </si>
  <si>
    <t>２００ｍ</t>
  </si>
  <si>
    <t>４００ｍ</t>
  </si>
  <si>
    <t>８００ｍ</t>
  </si>
  <si>
    <t>１５００ｍ</t>
  </si>
  <si>
    <t>３０００ｍ</t>
  </si>
  <si>
    <t>１００ｍＨ</t>
  </si>
  <si>
    <t>４００ｍＨ</t>
  </si>
  <si>
    <t>100m</t>
  </si>
  <si>
    <t>記  録</t>
    <phoneticPr fontId="3"/>
  </si>
  <si>
    <t>氏    名</t>
    <phoneticPr fontId="3"/>
  </si>
  <si>
    <t>所    属</t>
    <phoneticPr fontId="3"/>
  </si>
  <si>
    <t>競 技 会 名</t>
    <phoneticPr fontId="3"/>
  </si>
  <si>
    <t>場  所</t>
    <phoneticPr fontId="3"/>
  </si>
  <si>
    <t>＜参考記録＞</t>
    <rPh sb="1" eb="3">
      <t>サンコウ</t>
    </rPh>
    <rPh sb="3" eb="5">
      <t>キロク</t>
    </rPh>
    <phoneticPr fontId="1"/>
  </si>
  <si>
    <t>手動</t>
    <rPh sb="0" eb="2">
      <t>シュドウ</t>
    </rPh>
    <phoneticPr fontId="1"/>
  </si>
  <si>
    <t>５０００ｍ</t>
    <phoneticPr fontId="1"/>
  </si>
  <si>
    <t>5０００ｍ競歩</t>
    <phoneticPr fontId="1"/>
  </si>
  <si>
    <t>等級</t>
    <rPh sb="0" eb="2">
      <t>トウキュウ</t>
    </rPh>
    <phoneticPr fontId="3"/>
  </si>
  <si>
    <t>競 技 会 名</t>
    <phoneticPr fontId="3"/>
  </si>
  <si>
    <t>場  所</t>
    <phoneticPr fontId="3"/>
  </si>
  <si>
    <t>記  録</t>
    <phoneticPr fontId="3"/>
  </si>
  <si>
    <t>氏    名</t>
    <phoneticPr fontId="3"/>
  </si>
  <si>
    <t>所    属</t>
    <phoneticPr fontId="3"/>
  </si>
  <si>
    <t>競 技 会 名</t>
    <phoneticPr fontId="3"/>
  </si>
  <si>
    <t>場  所</t>
    <phoneticPr fontId="3"/>
  </si>
  <si>
    <t>200m</t>
  </si>
  <si>
    <t>400m</t>
  </si>
  <si>
    <t>800m</t>
  </si>
  <si>
    <t>1500m</t>
  </si>
  <si>
    <t>3000m</t>
  </si>
  <si>
    <t>100mH(83.8cm_8.5m)</t>
  </si>
  <si>
    <t>400mH(76.2cm_35.0m)</t>
  </si>
  <si>
    <t>5000mW</t>
  </si>
  <si>
    <t>種目</t>
    <rPh sb="0" eb="2">
      <t>シュモk</t>
    </rPh>
    <phoneticPr fontId="1"/>
  </si>
  <si>
    <t>種目</t>
    <rPh sb="0" eb="2">
      <t>シュモk</t>
    </rPh>
    <phoneticPr fontId="2"/>
  </si>
  <si>
    <t>数値化記録</t>
    <rPh sb="0" eb="5">
      <t>スウチカキロク</t>
    </rPh>
    <phoneticPr fontId="1"/>
  </si>
  <si>
    <t>数値化記録</t>
  </si>
  <si>
    <t>100mH(83.8cm_8.6m)</t>
  </si>
  <si>
    <t>100mH(83.8cm_8.7m)</t>
  </si>
  <si>
    <t>11.67</t>
  </si>
  <si>
    <t>-0.7</t>
  </si>
  <si>
    <t>ﾛｽ　瑚花ｱﾃﾞｨｱ(3)</t>
  </si>
  <si>
    <t>城西</t>
  </si>
  <si>
    <t>6/15</t>
  </si>
  <si>
    <t>南関東総体</t>
  </si>
  <si>
    <t>駒沢</t>
  </si>
  <si>
    <t>特級</t>
    <rPh sb="0" eb="2">
      <t>トッキュウ</t>
    </rPh>
    <phoneticPr fontId="1"/>
  </si>
  <si>
    <t>11.92</t>
  </si>
  <si>
    <t>+0.9</t>
  </si>
  <si>
    <t>藤井　南月子(3)</t>
  </si>
  <si>
    <t>鴎友学園女</t>
  </si>
  <si>
    <t>4/20</t>
  </si>
  <si>
    <t>支部総体</t>
  </si>
  <si>
    <t>世田谷</t>
  </si>
  <si>
    <t>１級</t>
    <rPh sb="1" eb="2">
      <t>キュウ</t>
    </rPh>
    <phoneticPr fontId="1"/>
  </si>
  <si>
    <t>12.15</t>
  </si>
  <si>
    <t>+0.6</t>
  </si>
  <si>
    <t>ケリー　瑛梨花(2)</t>
  </si>
  <si>
    <t>東京</t>
  </si>
  <si>
    <t>12.23</t>
  </si>
  <si>
    <t>+1.7</t>
  </si>
  <si>
    <t>井村　結香(1)</t>
  </si>
  <si>
    <t>都桜修館中等</t>
  </si>
  <si>
    <t>9/22</t>
  </si>
  <si>
    <t>東京新人</t>
  </si>
  <si>
    <t>+1.2</t>
  </si>
  <si>
    <t>橋本　天青大(3)</t>
  </si>
  <si>
    <t>8/31</t>
  </si>
  <si>
    <t>東女体大競技会</t>
  </si>
  <si>
    <t>東女体大</t>
  </si>
  <si>
    <t>12.25</t>
  </si>
  <si>
    <t>仮屋　愛優(3)</t>
  </si>
  <si>
    <t>8/18</t>
  </si>
  <si>
    <t>支部競技会</t>
  </si>
  <si>
    <t>大井</t>
  </si>
  <si>
    <t>12.27</t>
  </si>
  <si>
    <t>石川　彩花(2)</t>
  </si>
  <si>
    <t>八王子</t>
  </si>
  <si>
    <t>12.33</t>
  </si>
  <si>
    <t>+0.5</t>
  </si>
  <si>
    <t>前田　夏歩(2)</t>
  </si>
  <si>
    <t>都駒場</t>
  </si>
  <si>
    <t>12.36</t>
  </si>
  <si>
    <t>竹田　彩り奈(2)</t>
  </si>
  <si>
    <t>日大櫻丘</t>
  </si>
  <si>
    <t>12.39</t>
  </si>
  <si>
    <t>+1.3</t>
  </si>
  <si>
    <t>五味　彩花(3)</t>
  </si>
  <si>
    <t>早稲田実</t>
  </si>
  <si>
    <t>上柚木</t>
  </si>
  <si>
    <t>12.42</t>
  </si>
  <si>
    <t>-4.0</t>
  </si>
  <si>
    <t>稲川　凜花(1)</t>
  </si>
  <si>
    <t>都小石川中等</t>
  </si>
  <si>
    <t>12.43</t>
  </si>
  <si>
    <t>鈴木　琴葉(2)</t>
  </si>
  <si>
    <t>都日野</t>
  </si>
  <si>
    <t>12.45</t>
  </si>
  <si>
    <t>+1.4</t>
  </si>
  <si>
    <t>豊島　妃菜(3)</t>
  </si>
  <si>
    <t>駒大高</t>
  </si>
  <si>
    <t>4/2</t>
  </si>
  <si>
    <t>12.49</t>
  </si>
  <si>
    <t>安月　怜菜(2)</t>
  </si>
  <si>
    <t>12.50</t>
  </si>
  <si>
    <t>邦本　文(2)</t>
  </si>
  <si>
    <t>日大豊山女</t>
  </si>
  <si>
    <t>12.52</t>
  </si>
  <si>
    <t>+1.8</t>
  </si>
  <si>
    <t>太田原　葵(3)</t>
  </si>
  <si>
    <t>12.53</t>
  </si>
  <si>
    <t>+1.9</t>
  </si>
  <si>
    <t>榎本　颯花(3)</t>
  </si>
  <si>
    <t>都国分寺</t>
  </si>
  <si>
    <t>6/22</t>
  </si>
  <si>
    <t>日体大競技会</t>
  </si>
  <si>
    <t>日体大健志台</t>
  </si>
  <si>
    <t>12.54</t>
  </si>
  <si>
    <t>+1.1</t>
  </si>
  <si>
    <t>吉岡　侑里(1)</t>
  </si>
  <si>
    <t>法政</t>
  </si>
  <si>
    <t>10/19</t>
  </si>
  <si>
    <t>12.55</t>
  </si>
  <si>
    <t>大村　和(2)</t>
  </si>
  <si>
    <t>+1.6</t>
  </si>
  <si>
    <t>小俣　音琶(3)</t>
  </si>
  <si>
    <t>藤村女</t>
  </si>
  <si>
    <t>-0.4</t>
  </si>
  <si>
    <t>山﨑　ｼﾞｪｲｱﾔ(3)</t>
  </si>
  <si>
    <t>日本工大駒場</t>
  </si>
  <si>
    <t>6/8</t>
  </si>
  <si>
    <t>国士舘大競技会</t>
  </si>
  <si>
    <t>国士舘大</t>
  </si>
  <si>
    <t>12.57</t>
  </si>
  <si>
    <t>佐藤　結貴(3)</t>
  </si>
  <si>
    <t>都東大和</t>
  </si>
  <si>
    <t>-3.5</t>
  </si>
  <si>
    <t>越永　詩衣梨(3)</t>
  </si>
  <si>
    <t>7/13</t>
  </si>
  <si>
    <t>東京選抜</t>
  </si>
  <si>
    <t>12.59</t>
  </si>
  <si>
    <t>高橋　亜依(1)</t>
  </si>
  <si>
    <t>跡見学園</t>
  </si>
  <si>
    <t>6/1</t>
  </si>
  <si>
    <t>学年別</t>
  </si>
  <si>
    <t>江戸川</t>
  </si>
  <si>
    <t>12.61</t>
  </si>
  <si>
    <t>+0.3</t>
  </si>
  <si>
    <t>岡田　ニモ(2)</t>
  </si>
  <si>
    <t>岩間　陽菜乃(1)</t>
  </si>
  <si>
    <t>十文字</t>
  </si>
  <si>
    <t>支部新人</t>
  </si>
  <si>
    <t>吉田　渚(2)</t>
  </si>
  <si>
    <t>10/13</t>
  </si>
  <si>
    <t>安藤　こころ(1)</t>
  </si>
  <si>
    <t>白梅学園</t>
  </si>
  <si>
    <t>12.63</t>
  </si>
  <si>
    <t>市原　帆乃羽(1)</t>
  </si>
  <si>
    <t>明星学園</t>
  </si>
  <si>
    <t>宮内　菜奈子(1)</t>
  </si>
  <si>
    <t>7/15</t>
  </si>
  <si>
    <t>国スポ選考会</t>
  </si>
  <si>
    <t>12.64</t>
  </si>
  <si>
    <t>須藤　美月(3)</t>
  </si>
  <si>
    <t>12.65</t>
  </si>
  <si>
    <t>恵花　芽依(3)</t>
  </si>
  <si>
    <t>都日野台</t>
  </si>
  <si>
    <t>12.66</t>
  </si>
  <si>
    <t>大槻　さくら(3)</t>
  </si>
  <si>
    <t>奥村　桃加(2)</t>
  </si>
  <si>
    <t>7/27</t>
  </si>
  <si>
    <t>北区ナイター</t>
  </si>
  <si>
    <t>12.67</t>
  </si>
  <si>
    <t>-1.0</t>
  </si>
  <si>
    <t>小方　愛紗(3)</t>
  </si>
  <si>
    <t>武蔵野</t>
  </si>
  <si>
    <t>-2.2</t>
  </si>
  <si>
    <t>ﾇﾜｴﾒ　ｸﾞﾚｰｽ(3)</t>
  </si>
  <si>
    <t>12.68</t>
  </si>
  <si>
    <t>伊藤　こゆき(1)</t>
  </si>
  <si>
    <t>東京成徳</t>
  </si>
  <si>
    <t>+0.8</t>
  </si>
  <si>
    <t>三浦　千尋(2)</t>
  </si>
  <si>
    <t>10/27</t>
  </si>
  <si>
    <t>強化競技会</t>
  </si>
  <si>
    <t>12.69</t>
  </si>
  <si>
    <t>+0.2</t>
  </si>
  <si>
    <t>佐藤　柚香(3)</t>
  </si>
  <si>
    <t>12.70</t>
  </si>
  <si>
    <t>渡慶次　心花(1)</t>
  </si>
  <si>
    <t>本多　紗季(2)</t>
  </si>
  <si>
    <t>都国立</t>
  </si>
  <si>
    <t>+1.0</t>
  </si>
  <si>
    <t>松本　朱莉(2)</t>
  </si>
  <si>
    <t>9/8</t>
  </si>
  <si>
    <t>八王子市選手権</t>
  </si>
  <si>
    <t>12.71</t>
  </si>
  <si>
    <t>-1.2</t>
  </si>
  <si>
    <t>山本　凛(3)</t>
  </si>
  <si>
    <t>都雪谷</t>
  </si>
  <si>
    <t>12.72</t>
  </si>
  <si>
    <t>矢澤　香帆(3)</t>
  </si>
  <si>
    <t>大妻多摩</t>
  </si>
  <si>
    <t>酒井　珂璃那(1)</t>
  </si>
  <si>
    <t>日高　彩葉(3)</t>
  </si>
  <si>
    <t>12.73</t>
  </si>
  <si>
    <t>新開　柚来(1)</t>
  </si>
  <si>
    <t>都城東</t>
  </si>
  <si>
    <t>12.74</t>
  </si>
  <si>
    <t>齋藤　彩空(2)</t>
  </si>
  <si>
    <t>明大八王子</t>
  </si>
  <si>
    <t>宮川　心那(3)</t>
  </si>
  <si>
    <t>都高島</t>
  </si>
  <si>
    <t>髙木　彩華(2)</t>
  </si>
  <si>
    <t>堀越</t>
  </si>
  <si>
    <t>+1.5</t>
  </si>
  <si>
    <t>山口　采実(2)</t>
  </si>
  <si>
    <t>神長　里咲(2)</t>
  </si>
  <si>
    <t>11/24</t>
  </si>
  <si>
    <t>東京ﾗﾋﾞｯﾂ</t>
  </si>
  <si>
    <t>24.10</t>
  </si>
  <si>
    <t>-2.8</t>
  </si>
  <si>
    <t>6/16</t>
  </si>
  <si>
    <t>24.91</t>
  </si>
  <si>
    <t>9/1</t>
  </si>
  <si>
    <t>24.95</t>
  </si>
  <si>
    <t>4/28</t>
  </si>
  <si>
    <t>東京選手権</t>
  </si>
  <si>
    <t>25.05</t>
  </si>
  <si>
    <t>-0.5</t>
  </si>
  <si>
    <t>5/19</t>
  </si>
  <si>
    <t>東京総体</t>
  </si>
  <si>
    <t>25.06</t>
  </si>
  <si>
    <t>5/26</t>
  </si>
  <si>
    <t>世田谷中高記録会</t>
  </si>
  <si>
    <t>25.17</t>
  </si>
  <si>
    <t>-0.8</t>
  </si>
  <si>
    <t>25.18</t>
  </si>
  <si>
    <t>+0.1</t>
  </si>
  <si>
    <t>4/21</t>
  </si>
  <si>
    <t>25.25</t>
  </si>
  <si>
    <t>+0.7</t>
  </si>
  <si>
    <t>7/30</t>
  </si>
  <si>
    <t>全国総体</t>
  </si>
  <si>
    <t>博多の森</t>
  </si>
  <si>
    <t>25.26</t>
  </si>
  <si>
    <t>松田　冴(2)</t>
  </si>
  <si>
    <t>慶應女</t>
  </si>
  <si>
    <t>25.35</t>
  </si>
  <si>
    <t>25.46</t>
  </si>
  <si>
    <t>-0.0</t>
  </si>
  <si>
    <t>9/23</t>
  </si>
  <si>
    <t>25.61</t>
  </si>
  <si>
    <t>11/10</t>
  </si>
  <si>
    <t>25.62</t>
  </si>
  <si>
    <t>5/18</t>
  </si>
  <si>
    <t>25.65</t>
  </si>
  <si>
    <t>11/9</t>
  </si>
  <si>
    <t>25.66</t>
  </si>
  <si>
    <t>-1.1</t>
  </si>
  <si>
    <t>25.71</t>
  </si>
  <si>
    <t>25.79</t>
  </si>
  <si>
    <t>髙橋　怜美(2)</t>
  </si>
  <si>
    <t>福西　和香子(3)</t>
  </si>
  <si>
    <t>25.82</t>
  </si>
  <si>
    <t>遠藤　千佳(3)</t>
  </si>
  <si>
    <t>都文京</t>
  </si>
  <si>
    <t>25.94</t>
  </si>
  <si>
    <t>-0.9</t>
  </si>
  <si>
    <t>25.95</t>
  </si>
  <si>
    <t>11/4</t>
  </si>
  <si>
    <t>25.96</t>
  </si>
  <si>
    <t>25.99</t>
  </si>
  <si>
    <t>明石　侑奈(3)</t>
  </si>
  <si>
    <t>-1.3</t>
  </si>
  <si>
    <t>7/14</t>
  </si>
  <si>
    <t>26.01</t>
  </si>
  <si>
    <t>-0.2</t>
  </si>
  <si>
    <t>26.02</t>
  </si>
  <si>
    <t>26.03</t>
  </si>
  <si>
    <t>橋口　沙良(2)</t>
  </si>
  <si>
    <t>桐朋女</t>
  </si>
  <si>
    <t>26.05</t>
  </si>
  <si>
    <t>26.14</t>
  </si>
  <si>
    <t>西台　空奈(1)</t>
  </si>
  <si>
    <t>かえつ有明</t>
  </si>
  <si>
    <t>26.18</t>
  </si>
  <si>
    <t>-0.6</t>
  </si>
  <si>
    <t>須藤　杏々(1)</t>
  </si>
  <si>
    <t>26.23</t>
  </si>
  <si>
    <t>26.29</t>
  </si>
  <si>
    <t>渡邊　紗帆(1)</t>
  </si>
  <si>
    <t>26.31</t>
  </si>
  <si>
    <t>26.35</t>
  </si>
  <si>
    <t>小穴　真衣(3)</t>
  </si>
  <si>
    <t>26.36</t>
  </si>
  <si>
    <t>後藤　凛(1)</t>
  </si>
  <si>
    <t>26.37</t>
  </si>
  <si>
    <t>小倉　千奈(1)</t>
  </si>
  <si>
    <t>都芦花</t>
  </si>
  <si>
    <t>26.38</t>
  </si>
  <si>
    <t>26.40</t>
  </si>
  <si>
    <t>中川　颯来(2)</t>
  </si>
  <si>
    <t>26.41</t>
  </si>
  <si>
    <t>9/14</t>
  </si>
  <si>
    <t>多摩市記録会</t>
  </si>
  <si>
    <t>26.43</t>
  </si>
  <si>
    <t>+0.4</t>
  </si>
  <si>
    <t>4/3</t>
  </si>
  <si>
    <t>26.44</t>
  </si>
  <si>
    <t>東　海花(1)</t>
  </si>
  <si>
    <t>6/23</t>
  </si>
  <si>
    <t>-0.1</t>
  </si>
  <si>
    <t>11/17</t>
  </si>
  <si>
    <t>東大競技会</t>
  </si>
  <si>
    <t>東大</t>
  </si>
  <si>
    <t>26.45</t>
  </si>
  <si>
    <t>野﨑　芽衣(1)</t>
  </si>
  <si>
    <t>東洋大京北</t>
  </si>
  <si>
    <t>56.40</t>
  </si>
  <si>
    <t/>
  </si>
  <si>
    <t>6/14</t>
  </si>
  <si>
    <t>２級</t>
    <rPh sb="1" eb="2">
      <t>キュウ</t>
    </rPh>
    <phoneticPr fontId="1"/>
  </si>
  <si>
    <t>56.73</t>
  </si>
  <si>
    <t>5/11</t>
  </si>
  <si>
    <t>56.87</t>
  </si>
  <si>
    <t>田中　美優(3)</t>
  </si>
  <si>
    <t>57.29</t>
  </si>
  <si>
    <t>57.42</t>
  </si>
  <si>
    <t>57.52</t>
  </si>
  <si>
    <t>57.64</t>
  </si>
  <si>
    <t>9/21</t>
  </si>
  <si>
    <t>58.08</t>
  </si>
  <si>
    <t>関東選抜</t>
  </si>
  <si>
    <t>カンセキ</t>
  </si>
  <si>
    <t>58.37</t>
  </si>
  <si>
    <t>猪又　美幸(2)</t>
  </si>
  <si>
    <t>58.48</t>
  </si>
  <si>
    <t>58.54</t>
  </si>
  <si>
    <t>58.66</t>
  </si>
  <si>
    <t>押田　菜々(1)</t>
  </si>
  <si>
    <t>58.87</t>
  </si>
  <si>
    <t>田中　琉愛(1)</t>
  </si>
  <si>
    <t>58.96</t>
  </si>
  <si>
    <t>5/4</t>
  </si>
  <si>
    <t>北区記録会</t>
  </si>
  <si>
    <t>59.04</t>
  </si>
  <si>
    <t>59.16</t>
  </si>
  <si>
    <t>59.17</t>
  </si>
  <si>
    <t>奥脇　咲和(2)</t>
  </si>
  <si>
    <t>59.24</t>
  </si>
  <si>
    <t>藤田　かな(2)</t>
  </si>
  <si>
    <t>6/2</t>
  </si>
  <si>
    <t>59.28</t>
  </si>
  <si>
    <t>入江　美波(1)</t>
  </si>
  <si>
    <t>59.30</t>
  </si>
  <si>
    <t>中村　桜雪(3)</t>
  </si>
  <si>
    <t>59.52</t>
  </si>
  <si>
    <t>大久保　七美(1)</t>
  </si>
  <si>
    <t>59.58</t>
  </si>
  <si>
    <t>59.85</t>
  </si>
  <si>
    <t>片山　梨彩(2)</t>
  </si>
  <si>
    <t>東京科学大附</t>
  </si>
  <si>
    <t>59.87</t>
  </si>
  <si>
    <t>大高　虹香(3)</t>
  </si>
  <si>
    <t>中西　遥音(2)</t>
  </si>
  <si>
    <t>59.89</t>
  </si>
  <si>
    <t>西村　心希(3)</t>
  </si>
  <si>
    <t>1.00.08</t>
  </si>
  <si>
    <t>中川　澄惟(3)</t>
  </si>
  <si>
    <t>青山学院</t>
  </si>
  <si>
    <t>1.00.12</t>
  </si>
  <si>
    <t>1.00.30</t>
  </si>
  <si>
    <t>福田　麻結(3)</t>
  </si>
  <si>
    <t>1.00.36</t>
  </si>
  <si>
    <t>中村　萌愛(3)</t>
  </si>
  <si>
    <t>4/27</t>
  </si>
  <si>
    <t>足立競技会</t>
  </si>
  <si>
    <t>舎人</t>
  </si>
  <si>
    <t>1.00.38</t>
  </si>
  <si>
    <t>都﨑　葵(3)</t>
  </si>
  <si>
    <t>都足立</t>
  </si>
  <si>
    <t>1.00.48</t>
  </si>
  <si>
    <t>亀井　はな ｼﾞｬｽﾞﾐﾝ(1)</t>
  </si>
  <si>
    <t>1.00.56</t>
  </si>
  <si>
    <t>設楽　ななみ(3)</t>
  </si>
  <si>
    <t>都小岩</t>
  </si>
  <si>
    <t>1.00.70</t>
  </si>
  <si>
    <t>柳生　早希(2)</t>
  </si>
  <si>
    <t>都三鷹中等</t>
  </si>
  <si>
    <t>1.00.99</t>
  </si>
  <si>
    <t>岨中　みわ(3)</t>
  </si>
  <si>
    <t>1.01.02</t>
  </si>
  <si>
    <t>8/20</t>
  </si>
  <si>
    <t>東京私学</t>
  </si>
  <si>
    <t>1.01.10</t>
  </si>
  <si>
    <t>多治見　優(3)</t>
  </si>
  <si>
    <t>1.01.12</t>
  </si>
  <si>
    <t>永瀨　ほのか(1)</t>
  </si>
  <si>
    <t>日体大桜華</t>
  </si>
  <si>
    <t>1.01.14</t>
  </si>
  <si>
    <t>鹿野　愛恵(2)</t>
  </si>
  <si>
    <t>筑波大附</t>
  </si>
  <si>
    <t>1.01.16</t>
  </si>
  <si>
    <t>緒方　美智子(2)</t>
  </si>
  <si>
    <t>1.01.17</t>
  </si>
  <si>
    <t>黒澤　夏帆(2)</t>
  </si>
  <si>
    <t>都武蔵</t>
  </si>
  <si>
    <t>1.01.24</t>
  </si>
  <si>
    <t>別所　由希菜(2)</t>
  </si>
  <si>
    <t>都南多摩中等</t>
  </si>
  <si>
    <t>1.01.27</t>
  </si>
  <si>
    <t>片岡　和奏(1)</t>
  </si>
  <si>
    <t>8/14</t>
  </si>
  <si>
    <t>1.01.38</t>
  </si>
  <si>
    <t>上村　凜月(2)</t>
  </si>
  <si>
    <t>都板橋</t>
  </si>
  <si>
    <t>1.01.51</t>
  </si>
  <si>
    <t>1.01.55</t>
  </si>
  <si>
    <t>座間　璃音(2)</t>
  </si>
  <si>
    <t>1.01.56</t>
  </si>
  <si>
    <t>神田　実咲(3)</t>
  </si>
  <si>
    <t>都小松川</t>
  </si>
  <si>
    <t>1.01.61</t>
  </si>
  <si>
    <t>小柳　心愛(2)</t>
  </si>
  <si>
    <t>東海大菅生</t>
  </si>
  <si>
    <t>1.01.64</t>
  </si>
  <si>
    <t>金子　千紘(3)</t>
  </si>
  <si>
    <t>1.01.13</t>
  </si>
  <si>
    <t>9/28</t>
  </si>
  <si>
    <t>9/29</t>
  </si>
  <si>
    <t>2.12.45</t>
  </si>
  <si>
    <t>2.12.94</t>
  </si>
  <si>
    <t>中尾　夕菜(3)</t>
  </si>
  <si>
    <t>2.15.15</t>
  </si>
  <si>
    <t>2.15.48</t>
  </si>
  <si>
    <t>奥田　莉乃(1)</t>
  </si>
  <si>
    <t>順天</t>
  </si>
  <si>
    <t>2.15.49</t>
  </si>
  <si>
    <t>2.15.56</t>
  </si>
  <si>
    <t>中村　わこ(2)</t>
  </si>
  <si>
    <t>2.16.18</t>
  </si>
  <si>
    <t>根本　心海(1)</t>
  </si>
  <si>
    <t>東大附中等</t>
  </si>
  <si>
    <t>2.17.01</t>
  </si>
  <si>
    <t>大塚　あかり(3)</t>
  </si>
  <si>
    <t>豊島区競技会</t>
  </si>
  <si>
    <t>2.17.24</t>
  </si>
  <si>
    <t>渡瀬　野々花(1)</t>
  </si>
  <si>
    <t>10/20</t>
  </si>
  <si>
    <t>2.17.29</t>
  </si>
  <si>
    <t>2.18.04</t>
  </si>
  <si>
    <t>外川　杏奈(2)</t>
  </si>
  <si>
    <t>淑徳巣鴨</t>
  </si>
  <si>
    <t>2.18.44</t>
  </si>
  <si>
    <t>德竹　陽乃(3)</t>
  </si>
  <si>
    <t>田辺　有彩(1)</t>
  </si>
  <si>
    <t>2.18.47</t>
  </si>
  <si>
    <t>髙橋　樹莉(1)</t>
  </si>
  <si>
    <t>2.18.58</t>
  </si>
  <si>
    <t>一兜　咲子(1)</t>
  </si>
  <si>
    <t>都杉並</t>
  </si>
  <si>
    <t>2.19.17</t>
  </si>
  <si>
    <t>鴨狩　侑奈(1)</t>
  </si>
  <si>
    <t>錦城学園</t>
  </si>
  <si>
    <t>2.20.13</t>
  </si>
  <si>
    <t>熊倉　花萌(3)</t>
  </si>
  <si>
    <t>2.20.29</t>
  </si>
  <si>
    <t>天宮　咲恵(2)</t>
  </si>
  <si>
    <t>6/9</t>
  </si>
  <si>
    <t>2.20.50</t>
  </si>
  <si>
    <t>2.20.72</t>
  </si>
  <si>
    <t>那須野　海凪(2)</t>
  </si>
  <si>
    <t>都調布南</t>
  </si>
  <si>
    <t>2.20.81</t>
  </si>
  <si>
    <t>10/6</t>
  </si>
  <si>
    <t>北区選手権</t>
  </si>
  <si>
    <t>2.20.96</t>
  </si>
  <si>
    <t>中西　陽奈子(2)</t>
  </si>
  <si>
    <t>都東大和南</t>
  </si>
  <si>
    <t>2.21.19</t>
  </si>
  <si>
    <t>7/31</t>
  </si>
  <si>
    <t>2.21.34</t>
  </si>
  <si>
    <t>西畑　結花(2)</t>
  </si>
  <si>
    <t>都西</t>
  </si>
  <si>
    <t>2.21.35</t>
  </si>
  <si>
    <t>大木　心夏(2)</t>
  </si>
  <si>
    <t>明星</t>
  </si>
  <si>
    <t>2.21.40</t>
  </si>
  <si>
    <t>石黒　未波(1)</t>
  </si>
  <si>
    <t>4/14</t>
  </si>
  <si>
    <t>千代田区選手権</t>
  </si>
  <si>
    <t>えどりく</t>
  </si>
  <si>
    <t>2.22.00</t>
  </si>
  <si>
    <t>山崎　彩華(2)</t>
  </si>
  <si>
    <t>都田無</t>
  </si>
  <si>
    <t>2.22.19</t>
  </si>
  <si>
    <t>前田　知花(2)</t>
  </si>
  <si>
    <t>棚瀬　明莉(1)</t>
  </si>
  <si>
    <t>2.22.22</t>
  </si>
  <si>
    <t>瀧山　華(3)</t>
  </si>
  <si>
    <t>2.22.23</t>
  </si>
  <si>
    <t>河村　こころ(2)</t>
  </si>
  <si>
    <t>2.22.37</t>
  </si>
  <si>
    <t>臼井　瑠花(3)</t>
  </si>
  <si>
    <t>都上水</t>
  </si>
  <si>
    <t>2.22.43</t>
  </si>
  <si>
    <t>太田　結菜(3)</t>
  </si>
  <si>
    <t>錦城</t>
  </si>
  <si>
    <t>2.22.49</t>
  </si>
  <si>
    <t>篠﨑　花(3)</t>
  </si>
  <si>
    <t>都上野</t>
  </si>
  <si>
    <t>2.23.02</t>
  </si>
  <si>
    <t>竹下　未悠(2)</t>
  </si>
  <si>
    <t>2.23.09</t>
  </si>
  <si>
    <t>ウグ　チムダル(1)</t>
  </si>
  <si>
    <t>2.23.19</t>
  </si>
  <si>
    <t>橋本　萌生(3)</t>
  </si>
  <si>
    <t>2.23.43</t>
  </si>
  <si>
    <t>浦上　あすな(2)</t>
  </si>
  <si>
    <t>2.23.54</t>
  </si>
  <si>
    <t>リー　スジョン(3)</t>
  </si>
  <si>
    <t>都大田桜台</t>
  </si>
  <si>
    <t>2.23.59</t>
  </si>
  <si>
    <t>木地　咲綾(2)</t>
  </si>
  <si>
    <t>東洋</t>
  </si>
  <si>
    <t>大田区競技会</t>
  </si>
  <si>
    <t>2.23.64</t>
  </si>
  <si>
    <t>新川　葉識(1)</t>
  </si>
  <si>
    <t>2.23.72</t>
  </si>
  <si>
    <t>平岡　葵(3)</t>
  </si>
  <si>
    <t>都足立新田</t>
  </si>
  <si>
    <t>2.23.95</t>
  </si>
  <si>
    <t>林　葉月(3)</t>
  </si>
  <si>
    <t>2.23.96</t>
  </si>
  <si>
    <t>4/4</t>
  </si>
  <si>
    <t>2.23.97</t>
  </si>
  <si>
    <t>粕谷　遥奈(3)</t>
  </si>
  <si>
    <t>共立女</t>
  </si>
  <si>
    <t>2.24.08</t>
  </si>
  <si>
    <t>中俣　亜実(1)</t>
  </si>
  <si>
    <t>2.24.45</t>
  </si>
  <si>
    <t>小澤　莉(2)</t>
  </si>
  <si>
    <t>2.24.80</t>
  </si>
  <si>
    <t>岡部　佳香(2)</t>
  </si>
  <si>
    <t>4.30.83</t>
  </si>
  <si>
    <t>野口　麻衣子(3)</t>
  </si>
  <si>
    <t>4/29</t>
  </si>
  <si>
    <t>チャレンジ熊谷</t>
  </si>
  <si>
    <t>熊谷</t>
  </si>
  <si>
    <t>4.32.81</t>
  </si>
  <si>
    <t>4.33.99</t>
  </si>
  <si>
    <t>4.37.01</t>
  </si>
  <si>
    <t>伊藤　晴香(1)</t>
  </si>
  <si>
    <t>4.37.97</t>
  </si>
  <si>
    <t>4.38.16</t>
  </si>
  <si>
    <t>4.39.27</t>
  </si>
  <si>
    <t>松田　悠楽(2)</t>
  </si>
  <si>
    <t>7/7</t>
  </si>
  <si>
    <t>日体大長距離競技会</t>
  </si>
  <si>
    <t>4.39.39</t>
  </si>
  <si>
    <t>4.39.48</t>
  </si>
  <si>
    <t>4.39.64</t>
  </si>
  <si>
    <t>4.39.66</t>
  </si>
  <si>
    <t>中村　奈々子(1)</t>
  </si>
  <si>
    <t>4.39.70</t>
  </si>
  <si>
    <t>渡辺　優衣(2)</t>
  </si>
  <si>
    <t>4.40.17</t>
  </si>
  <si>
    <t>村川　伊織(3)</t>
  </si>
  <si>
    <t>4.41.72</t>
  </si>
  <si>
    <t>4.42.00</t>
  </si>
  <si>
    <t>4.42.07</t>
  </si>
  <si>
    <t>4.42.85</t>
  </si>
  <si>
    <t>4/6</t>
  </si>
  <si>
    <t>世田谷競技会</t>
  </si>
  <si>
    <t>4.43.07</t>
  </si>
  <si>
    <t>外間　結那(3)</t>
  </si>
  <si>
    <t>江戸川オープン</t>
  </si>
  <si>
    <t>4.43.95</t>
  </si>
  <si>
    <t>田中　ゆに(2)</t>
  </si>
  <si>
    <t>4.44.33</t>
  </si>
  <si>
    <t>4.44.63</t>
  </si>
  <si>
    <t>4.45.03</t>
  </si>
  <si>
    <t>4.45.88</t>
  </si>
  <si>
    <t>本橋　温那(2)</t>
  </si>
  <si>
    <t>4.46.44</t>
  </si>
  <si>
    <t>堀　一彩(3)</t>
  </si>
  <si>
    <t>4.46.97</t>
  </si>
  <si>
    <t>森髙　榎梨(1)</t>
  </si>
  <si>
    <t>4.47.04</t>
  </si>
  <si>
    <t>永渡　希音(1)</t>
  </si>
  <si>
    <t>4.47.11</t>
  </si>
  <si>
    <t>4.47.23</t>
  </si>
  <si>
    <t>中島　怜菜(1)</t>
  </si>
  <si>
    <t>4.48.70</t>
  </si>
  <si>
    <t>大里　莉朱(3)</t>
  </si>
  <si>
    <t>4.49.56</t>
  </si>
  <si>
    <t>野口　夏音(1)</t>
  </si>
  <si>
    <t>4.50.10</t>
  </si>
  <si>
    <t>今井　佑香(3)</t>
  </si>
  <si>
    <t>4.50.97</t>
  </si>
  <si>
    <t>青木　萌奈(1)</t>
  </si>
  <si>
    <t>4.51.25</t>
  </si>
  <si>
    <t>山下　みなみ(3)</t>
  </si>
  <si>
    <t>都小山台</t>
  </si>
  <si>
    <t>4.51.53</t>
  </si>
  <si>
    <t>4.52.60</t>
  </si>
  <si>
    <t>小倉　湖子(3)</t>
  </si>
  <si>
    <t>4.53.08</t>
  </si>
  <si>
    <t>竹澤　歩優(3)</t>
  </si>
  <si>
    <t>4.53.48</t>
  </si>
  <si>
    <t>大塚　有紗(2)</t>
  </si>
  <si>
    <t>都福生</t>
  </si>
  <si>
    <t>4.53.65</t>
  </si>
  <si>
    <t>鴨狩　侑芽(1)</t>
  </si>
  <si>
    <t>4.53.72</t>
  </si>
  <si>
    <t>岩田　玲花(1)</t>
  </si>
  <si>
    <t>4.54.32</t>
  </si>
  <si>
    <t>松井　優那(3)</t>
  </si>
  <si>
    <t>4.54.43</t>
  </si>
  <si>
    <t>4.54.55</t>
  </si>
  <si>
    <t>高木　結埜(1)</t>
  </si>
  <si>
    <t>9.24.60</t>
  </si>
  <si>
    <t>9.35.39</t>
  </si>
  <si>
    <t>平国大長距離競技会</t>
  </si>
  <si>
    <t>三郷</t>
  </si>
  <si>
    <t>9.43.55</t>
  </si>
  <si>
    <t>9.47.73</t>
  </si>
  <si>
    <t>9.48.31</t>
  </si>
  <si>
    <t>9.48.34</t>
  </si>
  <si>
    <t>9.48.52</t>
  </si>
  <si>
    <t>9.48.72</t>
  </si>
  <si>
    <t>9.50.14</t>
  </si>
  <si>
    <t>9.52.85</t>
  </si>
  <si>
    <t>9.54.42</t>
  </si>
  <si>
    <t>8/30</t>
  </si>
  <si>
    <t>9.56.51</t>
  </si>
  <si>
    <t>9.57.45</t>
  </si>
  <si>
    <t>9.57.68</t>
  </si>
  <si>
    <t>9.59.22</t>
  </si>
  <si>
    <t>10.01.69</t>
  </si>
  <si>
    <t>10.03.38</t>
  </si>
  <si>
    <t>10.04.68</t>
  </si>
  <si>
    <t>10.04.71</t>
  </si>
  <si>
    <t>10.05.05</t>
  </si>
  <si>
    <t>10.07.02</t>
  </si>
  <si>
    <t>10.07.16</t>
  </si>
  <si>
    <t>10.07.26</t>
  </si>
  <si>
    <t>10.07.37</t>
  </si>
  <si>
    <t>10.07.39</t>
  </si>
  <si>
    <t>10.08.75</t>
  </si>
  <si>
    <t>10.11.15</t>
  </si>
  <si>
    <t>10.12.01</t>
  </si>
  <si>
    <t>10.15.36</t>
  </si>
  <si>
    <t>10.18.46</t>
  </si>
  <si>
    <t>10.23.29</t>
  </si>
  <si>
    <t>10.25.33</t>
  </si>
  <si>
    <t>10.26.86</t>
  </si>
  <si>
    <t>藤井　裕穂(1)</t>
  </si>
  <si>
    <t>富士山トラック</t>
  </si>
  <si>
    <t>小瀬</t>
  </si>
  <si>
    <t>10.27.77</t>
  </si>
  <si>
    <t>早川　愛花(3)</t>
  </si>
  <si>
    <t>10.28.96</t>
  </si>
  <si>
    <t>池上　香凛(3)</t>
  </si>
  <si>
    <t>10.29.20</t>
  </si>
  <si>
    <t>10.31.77</t>
  </si>
  <si>
    <t>10.32.03</t>
  </si>
  <si>
    <t>13.40</t>
  </si>
  <si>
    <t>13.94</t>
  </si>
  <si>
    <t>廣田　ひかり(1)</t>
  </si>
  <si>
    <t>14.09</t>
  </si>
  <si>
    <t>6/17</t>
  </si>
  <si>
    <t>14.30</t>
  </si>
  <si>
    <t>14.33</t>
  </si>
  <si>
    <t>14.68</t>
  </si>
  <si>
    <t>14.70</t>
  </si>
  <si>
    <t>三井　心(2)</t>
  </si>
  <si>
    <t>14.93</t>
  </si>
  <si>
    <t>15.03</t>
  </si>
  <si>
    <t>香川　恵愛ｼﾎﾟｰﾗ(3)</t>
  </si>
  <si>
    <t>目黒日大</t>
  </si>
  <si>
    <t>15.05</t>
  </si>
  <si>
    <t>横山　葵美(1)</t>
  </si>
  <si>
    <t>15.11</t>
  </si>
  <si>
    <t>槇村　せいあ(2)</t>
  </si>
  <si>
    <t>15.21</t>
  </si>
  <si>
    <t>大類　愛琉(1)</t>
  </si>
  <si>
    <t>15.26</t>
  </si>
  <si>
    <t>山田　優奈(3)</t>
  </si>
  <si>
    <t>15.32</t>
  </si>
  <si>
    <t>15.34</t>
  </si>
  <si>
    <t>中込　爽(1)</t>
  </si>
  <si>
    <t>15.41</t>
  </si>
  <si>
    <t>松岡　莉央(3)</t>
  </si>
  <si>
    <t>15.43</t>
  </si>
  <si>
    <t>新谷　心桜(1)</t>
  </si>
  <si>
    <t>15.49</t>
  </si>
  <si>
    <t>小池　恵生(3)</t>
  </si>
  <si>
    <t>都立川</t>
  </si>
  <si>
    <t>15.52</t>
  </si>
  <si>
    <t>小林　優夏(2)</t>
  </si>
  <si>
    <t>15.54</t>
  </si>
  <si>
    <t>梯　恵唯(3)</t>
  </si>
  <si>
    <t>15.64</t>
  </si>
  <si>
    <t>10/26</t>
  </si>
  <si>
    <t>15.65</t>
  </si>
  <si>
    <t>田中　万玲子(1)</t>
  </si>
  <si>
    <t>玉川学園</t>
  </si>
  <si>
    <t>15.67</t>
  </si>
  <si>
    <t>佐藤　ひなの(2)</t>
  </si>
  <si>
    <t>15.86</t>
  </si>
  <si>
    <t>伊藤　香菜子(2)</t>
  </si>
  <si>
    <t>15.89</t>
  </si>
  <si>
    <t>川田　愛花(3)</t>
  </si>
  <si>
    <t>三田国際学園</t>
  </si>
  <si>
    <t>15.90</t>
  </si>
  <si>
    <t>知花　愛(3)</t>
  </si>
  <si>
    <t>吉村　春音(2)</t>
  </si>
  <si>
    <t>都狛江</t>
  </si>
  <si>
    <t>15.97</t>
  </si>
  <si>
    <t>長田　怜(2)</t>
  </si>
  <si>
    <t>16.00</t>
  </si>
  <si>
    <t>二階堂　愛莉(2)</t>
  </si>
  <si>
    <t>16.03</t>
  </si>
  <si>
    <t>-0.3</t>
  </si>
  <si>
    <t>橋本　明日菜(2)</t>
  </si>
  <si>
    <t>16.11</t>
  </si>
  <si>
    <t>髙沼　幸奈(1)</t>
  </si>
  <si>
    <t>16.15</t>
  </si>
  <si>
    <t>相川　美羽(2)</t>
  </si>
  <si>
    <t>日大二</t>
  </si>
  <si>
    <t>16.18</t>
  </si>
  <si>
    <t>上田　綾乃(3)</t>
  </si>
  <si>
    <t>16.24</t>
  </si>
  <si>
    <t>萩原　あき実(2)</t>
  </si>
  <si>
    <t>16.26</t>
  </si>
  <si>
    <t>16.30</t>
  </si>
  <si>
    <t>関口　優妃(2)</t>
  </si>
  <si>
    <t>16.32</t>
  </si>
  <si>
    <t>中山　碧(2)</t>
  </si>
  <si>
    <t>16.38</t>
  </si>
  <si>
    <t>-1.8</t>
  </si>
  <si>
    <t>勝原　鈴菜(1)</t>
  </si>
  <si>
    <t>16.40</t>
  </si>
  <si>
    <t>大村　菜月美(1)</t>
  </si>
  <si>
    <t>都八王子東</t>
  </si>
  <si>
    <t>16.41</t>
  </si>
  <si>
    <t>岩本　澄麗(2)</t>
  </si>
  <si>
    <t>16.53</t>
  </si>
  <si>
    <t>清水　春日(3)</t>
  </si>
  <si>
    <t>16.61</t>
  </si>
  <si>
    <t>荻原　萌(2)</t>
  </si>
  <si>
    <t>16.72</t>
  </si>
  <si>
    <t>大徳　杏(1)</t>
  </si>
  <si>
    <t>16.80</t>
  </si>
  <si>
    <t>川村　悠香(3)</t>
  </si>
  <si>
    <t>16.87</t>
  </si>
  <si>
    <t>山﨑　夏奈(2)</t>
  </si>
  <si>
    <t>石田　爽夏(3)</t>
  </si>
  <si>
    <t>都戸山</t>
  </si>
  <si>
    <t>16.91</t>
  </si>
  <si>
    <t>本多　杏子(2)</t>
  </si>
  <si>
    <t>都武蔵野北</t>
  </si>
  <si>
    <t>16.95</t>
  </si>
  <si>
    <t>大平　穂香(3)</t>
  </si>
  <si>
    <t>16.97</t>
  </si>
  <si>
    <t>生方　里莉花(1)</t>
  </si>
  <si>
    <t>16.99</t>
  </si>
  <si>
    <t>森下　環(2)</t>
  </si>
  <si>
    <t>58.75</t>
  </si>
  <si>
    <t>1.00.33</t>
  </si>
  <si>
    <t>1.01.26</t>
  </si>
  <si>
    <t>村松　瑠奈(3)</t>
  </si>
  <si>
    <t>1.02.03</t>
  </si>
  <si>
    <t>1.03.39</t>
  </si>
  <si>
    <t>1.04.18</t>
  </si>
  <si>
    <t>1.05.19</t>
  </si>
  <si>
    <t>1.05.28</t>
  </si>
  <si>
    <t>1.05.46</t>
  </si>
  <si>
    <t>1.05.64</t>
  </si>
  <si>
    <t>1.05.72</t>
  </si>
  <si>
    <t>1.05.95</t>
  </si>
  <si>
    <t>1.06.14</t>
  </si>
  <si>
    <t>1.06.46</t>
  </si>
  <si>
    <t>1.06.54</t>
  </si>
  <si>
    <t>1.06.77</t>
  </si>
  <si>
    <t>5/12</t>
  </si>
  <si>
    <t>1.06.98</t>
  </si>
  <si>
    <t>1.07.40</t>
  </si>
  <si>
    <t>8/15</t>
  </si>
  <si>
    <t>1.07.41</t>
  </si>
  <si>
    <t>阿部　莉里香(3)</t>
  </si>
  <si>
    <t>都竹早</t>
  </si>
  <si>
    <t>1.07.63</t>
  </si>
  <si>
    <t>8/21</t>
  </si>
  <si>
    <t>1.07.67</t>
  </si>
  <si>
    <t>1.07.82</t>
  </si>
  <si>
    <t>武田　咲夏(3)</t>
  </si>
  <si>
    <t>1.08.48</t>
  </si>
  <si>
    <t>1.08.57</t>
  </si>
  <si>
    <t>古本　紗愛(2)</t>
  </si>
  <si>
    <t>1.08.62</t>
  </si>
  <si>
    <t>川上　心愛(2)</t>
  </si>
  <si>
    <t>1.08.87</t>
  </si>
  <si>
    <t>1.09.24</t>
  </si>
  <si>
    <t>1.09.62</t>
  </si>
  <si>
    <t>1.09.81</t>
  </si>
  <si>
    <t>1.09.87</t>
  </si>
  <si>
    <t>1.10.52</t>
  </si>
  <si>
    <t>岡本　虹湖(2)</t>
  </si>
  <si>
    <t>1.10.63</t>
  </si>
  <si>
    <t>8/10</t>
  </si>
  <si>
    <t>日大競技会</t>
  </si>
  <si>
    <t>日大</t>
  </si>
  <si>
    <t>1.10.71</t>
  </si>
  <si>
    <t>宮沢　ひより(1)</t>
  </si>
  <si>
    <t>帝京大</t>
  </si>
  <si>
    <t>1.10.77</t>
  </si>
  <si>
    <t>松田　彩虹(2)</t>
  </si>
  <si>
    <t>都野津田</t>
  </si>
  <si>
    <t>1.10.79</t>
  </si>
  <si>
    <t>小林　芽央(2)</t>
  </si>
  <si>
    <t>国学院</t>
  </si>
  <si>
    <t>1.11.25</t>
  </si>
  <si>
    <t>髙野　愛香(2)</t>
  </si>
  <si>
    <t>都武蔵丘</t>
  </si>
  <si>
    <t>1.11.39</t>
  </si>
  <si>
    <t>木下　りつこ(2)</t>
  </si>
  <si>
    <t>1.11.62</t>
  </si>
  <si>
    <t>1.11.87</t>
  </si>
  <si>
    <t>小山　英莉(1)</t>
  </si>
  <si>
    <t>1.11.96</t>
  </si>
  <si>
    <t>江﨑　こころ(3)</t>
  </si>
  <si>
    <t>4/13</t>
  </si>
  <si>
    <t>日本大学競技会</t>
  </si>
  <si>
    <t>1.12.18</t>
  </si>
  <si>
    <t>1.12.28</t>
  </si>
  <si>
    <t>松澤　琉奈(1)</t>
  </si>
  <si>
    <t>1.12.39</t>
  </si>
  <si>
    <t>小野澤　瑠奈(2)</t>
  </si>
  <si>
    <t>広尾学園</t>
  </si>
  <si>
    <t>1.12.52</t>
  </si>
  <si>
    <t>小田桐　歩花(3)</t>
  </si>
  <si>
    <t>1.12.65</t>
  </si>
  <si>
    <t>1.12.72</t>
  </si>
  <si>
    <t>懸田　紗衣(1)</t>
  </si>
  <si>
    <t>1.12.74</t>
  </si>
  <si>
    <t>菊地　めぐ美(2)</t>
  </si>
  <si>
    <t>都篠崎</t>
  </si>
  <si>
    <t>1.12.96</t>
  </si>
  <si>
    <t>佐藤　碧(1)</t>
  </si>
  <si>
    <t>23.52.36</t>
  </si>
  <si>
    <t>7/28</t>
  </si>
  <si>
    <t>26.39.47</t>
  </si>
  <si>
    <t>吉﨑　莉子(3)</t>
  </si>
  <si>
    <t>大成</t>
  </si>
  <si>
    <t>27.43.48</t>
  </si>
  <si>
    <t>藤澤　美空(3)</t>
  </si>
  <si>
    <t>上田　彩音(2)</t>
  </si>
  <si>
    <t>都松が谷</t>
  </si>
  <si>
    <t>28.15.11</t>
  </si>
  <si>
    <t>梅本　遥加(3)</t>
  </si>
  <si>
    <t>梅澤　聖奈(2)</t>
  </si>
  <si>
    <t>29.17.33</t>
  </si>
  <si>
    <t>川名　凜(2)</t>
  </si>
  <si>
    <t>30.14.38</t>
  </si>
  <si>
    <t>生天目　愛裕美(2)</t>
  </si>
  <si>
    <t>30.35.70</t>
  </si>
  <si>
    <t>見潮　咲月(2)</t>
  </si>
  <si>
    <t>工藤　由歩(2)</t>
  </si>
  <si>
    <t>33.00.44</t>
  </si>
  <si>
    <t>原口　純歌(1)</t>
  </si>
  <si>
    <t>33.06.00</t>
  </si>
  <si>
    <t>結城　杏奈(1)</t>
  </si>
  <si>
    <t>34.41.77</t>
  </si>
  <si>
    <t>岩田　柚花(1)</t>
  </si>
  <si>
    <t>34.43.97</t>
  </si>
  <si>
    <t>野元　紗良(1)</t>
  </si>
  <si>
    <t>鈴木　ゆら(1)</t>
  </si>
  <si>
    <t>伊藤　奏(1)</t>
  </si>
  <si>
    <t>38.35.68</t>
  </si>
  <si>
    <t>坂本　美空(1)</t>
  </si>
  <si>
    <t>都つばさ総合</t>
  </si>
  <si>
    <t>27.44.54</t>
  </si>
  <si>
    <t>27.56.11</t>
  </si>
  <si>
    <t>31.25.05</t>
  </si>
  <si>
    <t>35.16.81</t>
  </si>
  <si>
    <t>36.42.41</t>
  </si>
  <si>
    <t>9.58.44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</si>
</sst>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"/>
    <numFmt numFmtId="177" formatCode="0.00_);[Red]\(0.00\)"/>
    <numFmt numFmtId="178" formatCode="0.0"/>
    <numFmt numFmtId="179" formatCode="m/d;@"/>
    <numFmt numFmtId="180" formatCode="0.00_ "/>
    <numFmt numFmtId="181" formatCode="m:ss.00"/>
    <numFmt numFmtId="182" formatCode="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MS UI Gothic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theme="1"/>
      <name val="MS Mincho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46">
    <xf numFmtId="0" fontId="0" fillId="0" borderId="0" xfId="0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81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82" fontId="2" fillId="0" borderId="2" xfId="0" applyNumberFormat="1" applyFont="1" applyBorder="1" applyAlignment="1">
      <alignment horizontal="center" vertical="center"/>
    </xf>
    <xf numFmtId="182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179" fontId="2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9" fontId="2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182" fontId="8" fillId="0" borderId="0" xfId="0" applyNumberFormat="1" applyFont="1" applyAlignment="1">
      <alignment horizontal="center" vertical="center"/>
    </xf>
    <xf numFmtId="182" fontId="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 shrinkToFit="1"/>
    </xf>
    <xf numFmtId="0" fontId="7" fillId="0" borderId="0" xfId="0" applyFont="1"/>
    <xf numFmtId="0" fontId="2" fillId="0" borderId="0" xfId="0" applyFont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 shrinkToFit="1"/>
    </xf>
    <xf numFmtId="176" fontId="2" fillId="0" borderId="11" xfId="0" applyNumberFormat="1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56" fontId="2" fillId="0" borderId="11" xfId="0" applyNumberFormat="1" applyFont="1" applyBorder="1" applyAlignment="1">
      <alignment horizontal="left" vertical="center" shrinkToFit="1"/>
    </xf>
    <xf numFmtId="182" fontId="2" fillId="0" borderId="1" xfId="0" applyNumberFormat="1" applyFont="1" applyBorder="1" applyAlignment="1" applyProtection="1">
      <alignment horizontal="center" vertical="center"/>
      <protection locked="0"/>
    </xf>
    <xf numFmtId="179" fontId="2" fillId="0" borderId="8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9" fontId="2" fillId="0" borderId="8" xfId="0" applyNumberFormat="1" applyFont="1" applyBorder="1" applyAlignment="1">
      <alignment horizontal="right" vertical="center"/>
    </xf>
    <xf numFmtId="17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81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80" fontId="2" fillId="0" borderId="0" xfId="0" applyNumberFormat="1" applyFont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78" fontId="2" fillId="0" borderId="0" xfId="0" applyNumberFormat="1" applyFont="1" applyAlignment="1">
      <alignment horizontal="left" vertical="center" shrinkToFit="1"/>
    </xf>
    <xf numFmtId="178" fontId="2" fillId="0" borderId="0" xfId="0" applyNumberFormat="1" applyFont="1" applyAlignment="1">
      <alignment horizontal="left" vertical="center"/>
    </xf>
    <xf numFmtId="56" fontId="2" fillId="0" borderId="0" xfId="0" applyNumberFormat="1" applyFont="1" applyAlignment="1">
      <alignment horizontal="center" vertical="center"/>
    </xf>
    <xf numFmtId="182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182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182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176" fontId="2" fillId="0" borderId="4" xfId="0" applyNumberFormat="1" applyFont="1" applyBorder="1" applyAlignment="1">
      <alignment horizontal="center"/>
    </xf>
    <xf numFmtId="178" fontId="2" fillId="0" borderId="8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left" vertical="center"/>
    </xf>
    <xf numFmtId="178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quotePrefix="1" applyNumberFormat="1" applyFont="1" applyAlignment="1" applyProtection="1">
      <alignment horizontal="center" vertical="center"/>
      <protection locked="0"/>
    </xf>
    <xf numFmtId="179" fontId="2" fillId="0" borderId="0" xfId="0" applyNumberFormat="1" applyFont="1" applyAlignment="1" applyProtection="1">
      <alignment horizontal="center" vertical="center"/>
      <protection locked="0"/>
    </xf>
    <xf numFmtId="178" fontId="2" fillId="0" borderId="0" xfId="0" applyNumberFormat="1" applyFont="1" applyAlignment="1">
      <alignment horizontal="center" vertical="center"/>
    </xf>
    <xf numFmtId="56" fontId="2" fillId="0" borderId="0" xfId="0" applyNumberFormat="1" applyFont="1" applyAlignment="1">
      <alignment horizontal="left" vertical="center" shrinkToFit="1"/>
    </xf>
    <xf numFmtId="56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 applyProtection="1">
      <alignment horizontal="center" vertical="center"/>
      <protection locked="0"/>
    </xf>
    <xf numFmtId="56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7" fontId="6" fillId="0" borderId="0" xfId="0" applyNumberFormat="1" applyFont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176" fontId="2" fillId="0" borderId="14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49" fontId="2" fillId="0" borderId="13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176" fontId="2" fillId="0" borderId="13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top"/>
    </xf>
    <xf numFmtId="49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left" vertical="center" shrinkToFit="1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176" fontId="2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9" fontId="11" fillId="0" borderId="1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180" fontId="2" fillId="0" borderId="3" xfId="0" applyNumberFormat="1" applyFont="1" applyBorder="1" applyAlignment="1">
      <alignment horizontal="center" vertical="center"/>
    </xf>
    <xf numFmtId="182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top"/>
    </xf>
    <xf numFmtId="0" fontId="2" fillId="0" borderId="19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top"/>
    </xf>
    <xf numFmtId="176" fontId="2" fillId="0" borderId="19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49" fontId="2" fillId="0" borderId="3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</cellXfs>
  <cellStyles count="2">
    <cellStyle name="標準" xfId="0" builtinId="0"/>
    <cellStyle name="標準_1支部５０傑ﾄﾗｯｸ基準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90"/>
  <sheetViews>
    <sheetView view="pageBreakPreview" zoomScale="70" zoomScaleNormal="125" zoomScaleSheetLayoutView="70" zoomScalePageLayoutView="125" workbookViewId="0">
      <selection activeCell="B3" sqref="B3"/>
    </sheetView>
  </sheetViews>
  <sheetFormatPr defaultColWidth="9" defaultRowHeight="13.5"/>
  <cols>
    <col min="1" max="1" width="6.625" style="39" bestFit="1" customWidth="1"/>
    <col min="2" max="2" width="8.125" style="40" bestFit="1" customWidth="1"/>
    <col min="3" max="3" width="10.5" style="30" bestFit="1" customWidth="1"/>
    <col min="4" max="4" width="7" style="40" bestFit="1" customWidth="1"/>
    <col min="5" max="5" width="21.625" style="40" customWidth="1"/>
    <col min="6" max="6" width="16.625" style="40" bestFit="1" customWidth="1"/>
    <col min="7" max="7" width="7" style="40" bestFit="1" customWidth="1"/>
    <col min="8" max="8" width="9.125" style="40" bestFit="1" customWidth="1"/>
    <col min="9" max="9" width="22.375" style="39" customWidth="1"/>
    <col min="10" max="10" width="18.625" style="39" customWidth="1"/>
    <col min="11" max="11" width="7" style="40" bestFit="1" customWidth="1"/>
    <col min="12" max="16384" width="9" style="39"/>
  </cols>
  <sheetData>
    <row r="1" spans="1:14" ht="21" customHeight="1">
      <c r="A1" s="72"/>
      <c r="B1" s="16" t="s">
        <v>0</v>
      </c>
      <c r="C1" s="44" t="s">
        <v>1</v>
      </c>
      <c r="D1" s="19"/>
      <c r="E1" s="19"/>
      <c r="F1" s="19"/>
      <c r="G1" s="19"/>
      <c r="H1" s="38"/>
      <c r="I1" s="19"/>
      <c r="J1" s="33"/>
      <c r="K1" s="33"/>
    </row>
    <row r="2" spans="1:14" ht="21" customHeight="1">
      <c r="A2" s="72" t="s">
        <v>2</v>
      </c>
      <c r="B2" s="12" t="s">
        <v>3</v>
      </c>
      <c r="C2" s="28" t="s">
        <v>19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4" t="s">
        <v>10</v>
      </c>
      <c r="K2" s="14" t="s">
        <v>28</v>
      </c>
      <c r="L2" s="39" t="s">
        <v>47</v>
      </c>
    </row>
    <row r="3" spans="1:14" ht="19.899999999999999" customHeight="1">
      <c r="A3" s="15" t="s">
        <v>18</v>
      </c>
      <c r="B3" s="10">
        <v>1</v>
      </c>
      <c r="C3" s="143" t="s">
        <v>50</v>
      </c>
      <c r="D3" s="143" t="s">
        <v>51</v>
      </c>
      <c r="E3" s="144" t="s">
        <v>52</v>
      </c>
      <c r="F3" s="144" t="s">
        <v>53</v>
      </c>
      <c r="G3" s="145">
        <v>3</v>
      </c>
      <c r="H3" s="146" t="s">
        <v>54</v>
      </c>
      <c r="I3" s="147" t="s">
        <v>55</v>
      </c>
      <c r="J3" s="147" t="s">
        <v>56</v>
      </c>
      <c r="K3" s="114" t="s">
        <v>57</v>
      </c>
      <c r="L3" s="39">
        <f>100*VALUE(C3)</f>
        <v>1167</v>
      </c>
      <c r="M3" s="39">
        <f>RANK(L3,L$3:L$54,1)</f>
        <v>1</v>
      </c>
      <c r="N3" s="39" t="str">
        <f>IF(M3=B3,"","dame")</f>
        <v/>
      </c>
    </row>
    <row r="4" spans="1:14" ht="19.899999999999999" customHeight="1">
      <c r="A4" s="15" t="s">
        <v>18</v>
      </c>
      <c r="B4" s="2">
        <v>2</v>
      </c>
      <c r="C4" s="148" t="s">
        <v>58</v>
      </c>
      <c r="D4" s="148" t="s">
        <v>59</v>
      </c>
      <c r="E4" s="149" t="s">
        <v>60</v>
      </c>
      <c r="F4" s="149" t="s">
        <v>61</v>
      </c>
      <c r="G4" s="150">
        <v>4</v>
      </c>
      <c r="H4" s="151" t="s">
        <v>62</v>
      </c>
      <c r="I4" s="152" t="s">
        <v>63</v>
      </c>
      <c r="J4" s="152" t="s">
        <v>64</v>
      </c>
      <c r="K4" s="118" t="s">
        <v>65</v>
      </c>
      <c r="L4" s="39">
        <f t="shared" ref="L4:L57" si="0">100*VALUE(C4)</f>
        <v>1192</v>
      </c>
      <c r="M4" s="39">
        <f t="shared" ref="M4:M54" si="1">RANK(L4,L$3:L$54,1)</f>
        <v>2</v>
      </c>
      <c r="N4" s="39" t="str">
        <f t="shared" ref="N4:N57" si="2">IF(M4=B4,"","dame")</f>
        <v/>
      </c>
    </row>
    <row r="5" spans="1:14" ht="19.899999999999999" customHeight="1">
      <c r="A5" s="15" t="s">
        <v>18</v>
      </c>
      <c r="B5" s="2">
        <v>3</v>
      </c>
      <c r="C5" s="148" t="s">
        <v>66</v>
      </c>
      <c r="D5" s="148" t="s">
        <v>67</v>
      </c>
      <c r="E5" s="149" t="s">
        <v>68</v>
      </c>
      <c r="F5" s="149" t="s">
        <v>69</v>
      </c>
      <c r="G5" s="150">
        <v>1</v>
      </c>
      <c r="H5" s="151" t="s">
        <v>54</v>
      </c>
      <c r="I5" s="152" t="s">
        <v>55</v>
      </c>
      <c r="J5" s="152" t="s">
        <v>56</v>
      </c>
      <c r="K5" s="118"/>
      <c r="L5" s="39">
        <f t="shared" si="0"/>
        <v>1215</v>
      </c>
      <c r="M5" s="39">
        <f t="shared" si="1"/>
        <v>3</v>
      </c>
      <c r="N5" s="39" t="str">
        <f t="shared" si="2"/>
        <v/>
      </c>
    </row>
    <row r="6" spans="1:14" ht="19.899999999999999" customHeight="1">
      <c r="A6" s="15" t="s">
        <v>18</v>
      </c>
      <c r="B6" s="2">
        <v>4</v>
      </c>
      <c r="C6" s="148" t="s">
        <v>70</v>
      </c>
      <c r="D6" s="148" t="s">
        <v>76</v>
      </c>
      <c r="E6" s="149" t="s">
        <v>77</v>
      </c>
      <c r="F6" s="149" t="s">
        <v>53</v>
      </c>
      <c r="G6" s="150">
        <v>3</v>
      </c>
      <c r="H6" s="151" t="s">
        <v>78</v>
      </c>
      <c r="I6" s="152" t="s">
        <v>79</v>
      </c>
      <c r="J6" s="152" t="s">
        <v>80</v>
      </c>
      <c r="K6" s="118"/>
      <c r="L6" s="39">
        <f t="shared" si="0"/>
        <v>1223</v>
      </c>
      <c r="M6" s="39">
        <f t="shared" si="1"/>
        <v>4</v>
      </c>
      <c r="N6" s="39" t="str">
        <f t="shared" si="2"/>
        <v/>
      </c>
    </row>
    <row r="7" spans="1:14" ht="19.899999999999999" customHeight="1">
      <c r="A7" s="15" t="s">
        <v>18</v>
      </c>
      <c r="B7" s="2">
        <v>4</v>
      </c>
      <c r="C7" s="148" t="s">
        <v>70</v>
      </c>
      <c r="D7" s="148" t="s">
        <v>71</v>
      </c>
      <c r="E7" s="149" t="s">
        <v>72</v>
      </c>
      <c r="F7" s="149" t="s">
        <v>73</v>
      </c>
      <c r="G7" s="150">
        <v>1</v>
      </c>
      <c r="H7" s="151" t="s">
        <v>74</v>
      </c>
      <c r="I7" s="152" t="s">
        <v>75</v>
      </c>
      <c r="J7" s="152" t="s">
        <v>56</v>
      </c>
      <c r="K7" s="118"/>
      <c r="L7" s="39">
        <f t="shared" si="0"/>
        <v>1223</v>
      </c>
      <c r="M7" s="39">
        <f t="shared" si="1"/>
        <v>4</v>
      </c>
      <c r="N7" s="39" t="str">
        <f t="shared" si="2"/>
        <v/>
      </c>
    </row>
    <row r="8" spans="1:14" ht="19.899999999999999" customHeight="1">
      <c r="A8" s="15" t="s">
        <v>18</v>
      </c>
      <c r="B8" s="2">
        <v>6</v>
      </c>
      <c r="C8" s="148" t="s">
        <v>81</v>
      </c>
      <c r="D8" s="148" t="s">
        <v>76</v>
      </c>
      <c r="E8" s="149" t="s">
        <v>82</v>
      </c>
      <c r="F8" s="149" t="s">
        <v>69</v>
      </c>
      <c r="G8" s="150">
        <v>1</v>
      </c>
      <c r="H8" s="151" t="s">
        <v>83</v>
      </c>
      <c r="I8" s="152" t="s">
        <v>84</v>
      </c>
      <c r="J8" s="152" t="s">
        <v>85</v>
      </c>
      <c r="K8" s="118"/>
      <c r="L8" s="39">
        <f t="shared" si="0"/>
        <v>1225</v>
      </c>
      <c r="M8" s="39">
        <f t="shared" si="1"/>
        <v>6</v>
      </c>
      <c r="N8" s="39" t="str">
        <f t="shared" si="2"/>
        <v/>
      </c>
    </row>
    <row r="9" spans="1:14" ht="19.899999999999999" customHeight="1">
      <c r="A9" s="15" t="s">
        <v>18</v>
      </c>
      <c r="B9" s="2">
        <v>7</v>
      </c>
      <c r="C9" s="148" t="s">
        <v>86</v>
      </c>
      <c r="D9" s="148" t="s">
        <v>71</v>
      </c>
      <c r="E9" s="149" t="s">
        <v>87</v>
      </c>
      <c r="F9" s="149" t="s">
        <v>88</v>
      </c>
      <c r="G9" s="150">
        <v>6</v>
      </c>
      <c r="H9" s="151" t="s">
        <v>74</v>
      </c>
      <c r="I9" s="152" t="s">
        <v>75</v>
      </c>
      <c r="J9" s="152" t="s">
        <v>56</v>
      </c>
      <c r="K9" s="118"/>
      <c r="L9" s="39">
        <f t="shared" si="0"/>
        <v>1227</v>
      </c>
      <c r="M9" s="39">
        <f t="shared" si="1"/>
        <v>7</v>
      </c>
      <c r="N9" s="39" t="str">
        <f t="shared" si="2"/>
        <v/>
      </c>
    </row>
    <row r="10" spans="1:14" ht="19.899999999999999" customHeight="1">
      <c r="A10" s="15" t="s">
        <v>18</v>
      </c>
      <c r="B10" s="2">
        <v>8</v>
      </c>
      <c r="C10" s="148" t="s">
        <v>89</v>
      </c>
      <c r="D10" s="148" t="s">
        <v>90</v>
      </c>
      <c r="E10" s="149" t="s">
        <v>91</v>
      </c>
      <c r="F10" s="149" t="s">
        <v>92</v>
      </c>
      <c r="G10" s="150">
        <v>1</v>
      </c>
      <c r="H10" s="151" t="s">
        <v>62</v>
      </c>
      <c r="I10" s="152" t="s">
        <v>63</v>
      </c>
      <c r="J10" s="152" t="s">
        <v>64</v>
      </c>
      <c r="K10" s="118"/>
      <c r="L10" s="39">
        <f t="shared" si="0"/>
        <v>1233</v>
      </c>
      <c r="M10" s="39">
        <f t="shared" si="1"/>
        <v>8</v>
      </c>
      <c r="N10" s="39" t="str">
        <f t="shared" si="2"/>
        <v/>
      </c>
    </row>
    <row r="11" spans="1:14" ht="19.899999999999999" customHeight="1">
      <c r="A11" s="15" t="s">
        <v>18</v>
      </c>
      <c r="B11" s="2">
        <v>9</v>
      </c>
      <c r="C11" s="148" t="s">
        <v>93</v>
      </c>
      <c r="D11" s="148" t="s">
        <v>71</v>
      </c>
      <c r="E11" s="149" t="s">
        <v>94</v>
      </c>
      <c r="F11" s="149" t="s">
        <v>95</v>
      </c>
      <c r="G11" s="150">
        <v>4</v>
      </c>
      <c r="H11" s="151" t="s">
        <v>74</v>
      </c>
      <c r="I11" s="152" t="s">
        <v>75</v>
      </c>
      <c r="J11" s="152" t="s">
        <v>56</v>
      </c>
      <c r="K11" s="118"/>
      <c r="L11" s="39">
        <f t="shared" si="0"/>
        <v>1236</v>
      </c>
      <c r="M11" s="39">
        <f t="shared" si="1"/>
        <v>9</v>
      </c>
      <c r="N11" s="39" t="str">
        <f t="shared" si="2"/>
        <v/>
      </c>
    </row>
    <row r="12" spans="1:14" ht="19.899999999999999" customHeight="1">
      <c r="A12" s="15" t="s">
        <v>18</v>
      </c>
      <c r="B12" s="2">
        <v>10</v>
      </c>
      <c r="C12" s="148" t="s">
        <v>96</v>
      </c>
      <c r="D12" s="148" t="s">
        <v>97</v>
      </c>
      <c r="E12" s="149" t="s">
        <v>98</v>
      </c>
      <c r="F12" s="149" t="s">
        <v>99</v>
      </c>
      <c r="G12" s="150">
        <v>5</v>
      </c>
      <c r="H12" s="151" t="s">
        <v>62</v>
      </c>
      <c r="I12" s="152" t="s">
        <v>63</v>
      </c>
      <c r="J12" s="152" t="s">
        <v>100</v>
      </c>
      <c r="K12" s="118"/>
      <c r="L12" s="39">
        <f t="shared" si="0"/>
        <v>1239</v>
      </c>
      <c r="M12" s="39">
        <f t="shared" si="1"/>
        <v>10</v>
      </c>
      <c r="N12" s="39" t="str">
        <f t="shared" si="2"/>
        <v/>
      </c>
    </row>
    <row r="13" spans="1:14" ht="19.899999999999999" customHeight="1">
      <c r="A13" s="15" t="s">
        <v>18</v>
      </c>
      <c r="B13" s="2">
        <v>11</v>
      </c>
      <c r="C13" s="148" t="s">
        <v>101</v>
      </c>
      <c r="D13" s="148" t="s">
        <v>102</v>
      </c>
      <c r="E13" s="149" t="s">
        <v>103</v>
      </c>
      <c r="F13" s="149" t="s">
        <v>104</v>
      </c>
      <c r="G13" s="150">
        <v>2</v>
      </c>
      <c r="H13" s="151" t="s">
        <v>74</v>
      </c>
      <c r="I13" s="152" t="s">
        <v>75</v>
      </c>
      <c r="J13" s="152" t="s">
        <v>56</v>
      </c>
      <c r="K13" s="118"/>
      <c r="L13" s="39">
        <f t="shared" si="0"/>
        <v>1242</v>
      </c>
      <c r="M13" s="39">
        <f t="shared" si="1"/>
        <v>11</v>
      </c>
      <c r="N13" s="39" t="str">
        <f t="shared" si="2"/>
        <v/>
      </c>
    </row>
    <row r="14" spans="1:14" ht="19.899999999999999" customHeight="1">
      <c r="A14" s="15" t="s">
        <v>18</v>
      </c>
      <c r="B14" s="2">
        <v>12</v>
      </c>
      <c r="C14" s="148" t="s">
        <v>105</v>
      </c>
      <c r="D14" s="148" t="s">
        <v>71</v>
      </c>
      <c r="E14" s="149" t="s">
        <v>106</v>
      </c>
      <c r="F14" s="149" t="s">
        <v>107</v>
      </c>
      <c r="G14" s="150">
        <v>5</v>
      </c>
      <c r="H14" s="151" t="s">
        <v>74</v>
      </c>
      <c r="I14" s="152" t="s">
        <v>75</v>
      </c>
      <c r="J14" s="152" t="s">
        <v>56</v>
      </c>
      <c r="K14" s="118"/>
      <c r="L14" s="39">
        <f t="shared" si="0"/>
        <v>1243</v>
      </c>
      <c r="M14" s="39">
        <f t="shared" si="1"/>
        <v>12</v>
      </c>
      <c r="N14" s="39" t="str">
        <f t="shared" si="2"/>
        <v/>
      </c>
    </row>
    <row r="15" spans="1:14" ht="19.899999999999999" customHeight="1">
      <c r="A15" s="15" t="s">
        <v>18</v>
      </c>
      <c r="B15" s="2">
        <v>13</v>
      </c>
      <c r="C15" s="148" t="s">
        <v>108</v>
      </c>
      <c r="D15" s="148" t="s">
        <v>109</v>
      </c>
      <c r="E15" s="149" t="s">
        <v>110</v>
      </c>
      <c r="F15" s="149" t="s">
        <v>111</v>
      </c>
      <c r="G15" s="150">
        <v>4</v>
      </c>
      <c r="H15" s="151" t="s">
        <v>112</v>
      </c>
      <c r="I15" s="152" t="s">
        <v>84</v>
      </c>
      <c r="J15" s="152" t="s">
        <v>64</v>
      </c>
      <c r="K15" s="118"/>
      <c r="L15" s="39">
        <f t="shared" si="0"/>
        <v>1245</v>
      </c>
      <c r="M15" s="39">
        <f t="shared" si="1"/>
        <v>13</v>
      </c>
      <c r="N15" s="39" t="str">
        <f t="shared" si="2"/>
        <v/>
      </c>
    </row>
    <row r="16" spans="1:14" ht="19.899999999999999" customHeight="1">
      <c r="A16" s="15" t="s">
        <v>18</v>
      </c>
      <c r="B16" s="2">
        <v>14</v>
      </c>
      <c r="C16" s="148" t="s">
        <v>113</v>
      </c>
      <c r="D16" s="148" t="s">
        <v>109</v>
      </c>
      <c r="E16" s="149" t="s">
        <v>114</v>
      </c>
      <c r="F16" s="149" t="s">
        <v>95</v>
      </c>
      <c r="G16" s="150">
        <v>4</v>
      </c>
      <c r="H16" s="151" t="s">
        <v>112</v>
      </c>
      <c r="I16" s="152" t="s">
        <v>84</v>
      </c>
      <c r="J16" s="152" t="s">
        <v>64</v>
      </c>
      <c r="K16" s="118"/>
      <c r="L16" s="39">
        <f t="shared" si="0"/>
        <v>1249</v>
      </c>
      <c r="M16" s="39">
        <f t="shared" si="1"/>
        <v>14</v>
      </c>
      <c r="N16" s="39" t="str">
        <f t="shared" si="2"/>
        <v/>
      </c>
    </row>
    <row r="17" spans="1:14" ht="19.899999999999999" customHeight="1">
      <c r="A17" s="15" t="s">
        <v>18</v>
      </c>
      <c r="B17" s="2">
        <v>15</v>
      </c>
      <c r="C17" s="148" t="s">
        <v>115</v>
      </c>
      <c r="D17" s="148" t="s">
        <v>71</v>
      </c>
      <c r="E17" s="149" t="s">
        <v>116</v>
      </c>
      <c r="F17" s="149" t="s">
        <v>117</v>
      </c>
      <c r="G17" s="150">
        <v>3</v>
      </c>
      <c r="H17" s="151" t="s">
        <v>74</v>
      </c>
      <c r="I17" s="152" t="s">
        <v>75</v>
      </c>
      <c r="J17" s="152" t="s">
        <v>56</v>
      </c>
      <c r="K17" s="118"/>
      <c r="L17" s="39">
        <f t="shared" si="0"/>
        <v>1250</v>
      </c>
      <c r="M17" s="39">
        <f t="shared" si="1"/>
        <v>15</v>
      </c>
      <c r="N17" s="39" t="str">
        <f t="shared" si="2"/>
        <v/>
      </c>
    </row>
    <row r="18" spans="1:14" ht="19.899999999999999" customHeight="1">
      <c r="A18" s="15" t="s">
        <v>18</v>
      </c>
      <c r="B18" s="2">
        <v>16</v>
      </c>
      <c r="C18" s="148" t="s">
        <v>118</v>
      </c>
      <c r="D18" s="148" t="s">
        <v>119</v>
      </c>
      <c r="E18" s="149" t="s">
        <v>120</v>
      </c>
      <c r="F18" s="149" t="s">
        <v>88</v>
      </c>
      <c r="G18" s="150">
        <v>6</v>
      </c>
      <c r="H18" s="151" t="s">
        <v>112</v>
      </c>
      <c r="I18" s="152" t="s">
        <v>84</v>
      </c>
      <c r="J18" s="152" t="s">
        <v>100</v>
      </c>
      <c r="K18" s="118"/>
      <c r="L18" s="39">
        <f t="shared" si="0"/>
        <v>1252</v>
      </c>
      <c r="M18" s="39">
        <f t="shared" si="1"/>
        <v>16</v>
      </c>
      <c r="N18" s="39" t="str">
        <f t="shared" si="2"/>
        <v/>
      </c>
    </row>
    <row r="19" spans="1:14" ht="19.899999999999999" customHeight="1">
      <c r="A19" s="15" t="s">
        <v>18</v>
      </c>
      <c r="B19" s="2">
        <v>17</v>
      </c>
      <c r="C19" s="148" t="s">
        <v>121</v>
      </c>
      <c r="D19" s="148" t="s">
        <v>122</v>
      </c>
      <c r="E19" s="149" t="s">
        <v>123</v>
      </c>
      <c r="F19" s="149" t="s">
        <v>124</v>
      </c>
      <c r="G19" s="150">
        <v>5</v>
      </c>
      <c r="H19" s="151" t="s">
        <v>125</v>
      </c>
      <c r="I19" s="152" t="s">
        <v>126</v>
      </c>
      <c r="J19" s="152" t="s">
        <v>127</v>
      </c>
      <c r="K19" s="118"/>
      <c r="L19" s="39">
        <f t="shared" si="0"/>
        <v>1253</v>
      </c>
      <c r="M19" s="39">
        <f t="shared" si="1"/>
        <v>17</v>
      </c>
      <c r="N19" s="39" t="str">
        <f t="shared" si="2"/>
        <v/>
      </c>
    </row>
    <row r="20" spans="1:14" ht="19.899999999999999" customHeight="1">
      <c r="A20" s="15" t="s">
        <v>18</v>
      </c>
      <c r="B20" s="2">
        <v>18</v>
      </c>
      <c r="C20" s="148" t="s">
        <v>128</v>
      </c>
      <c r="D20" s="148" t="s">
        <v>129</v>
      </c>
      <c r="E20" s="149" t="s">
        <v>130</v>
      </c>
      <c r="F20" s="149" t="s">
        <v>131</v>
      </c>
      <c r="G20" s="150">
        <v>5</v>
      </c>
      <c r="H20" s="151" t="s">
        <v>132</v>
      </c>
      <c r="I20" s="152" t="s">
        <v>84</v>
      </c>
      <c r="J20" s="152" t="s">
        <v>100</v>
      </c>
      <c r="K20" s="118"/>
      <c r="L20" s="39">
        <f t="shared" si="0"/>
        <v>1254</v>
      </c>
      <c r="M20" s="39">
        <f t="shared" si="1"/>
        <v>18</v>
      </c>
      <c r="N20" s="39" t="str">
        <f t="shared" si="2"/>
        <v/>
      </c>
    </row>
    <row r="21" spans="1:14" ht="19.899999999999999" customHeight="1">
      <c r="A21" s="15" t="s">
        <v>18</v>
      </c>
      <c r="B21" s="2">
        <v>19</v>
      </c>
      <c r="C21" s="148" t="s">
        <v>133</v>
      </c>
      <c r="D21" s="148" t="s">
        <v>109</v>
      </c>
      <c r="E21" s="149" t="s">
        <v>134</v>
      </c>
      <c r="F21" s="149" t="s">
        <v>111</v>
      </c>
      <c r="G21" s="150">
        <v>4</v>
      </c>
      <c r="H21" s="151" t="s">
        <v>62</v>
      </c>
      <c r="I21" s="152" t="s">
        <v>63</v>
      </c>
      <c r="J21" s="152" t="s">
        <v>64</v>
      </c>
      <c r="K21" s="118"/>
      <c r="L21" s="39">
        <f t="shared" si="0"/>
        <v>1255</v>
      </c>
      <c r="M21" s="39">
        <f t="shared" si="1"/>
        <v>19</v>
      </c>
      <c r="N21" s="39" t="str">
        <f t="shared" si="2"/>
        <v/>
      </c>
    </row>
    <row r="22" spans="1:14" ht="19.899999999999999" customHeight="1">
      <c r="A22" s="15" t="s">
        <v>18</v>
      </c>
      <c r="B22" s="2">
        <v>19</v>
      </c>
      <c r="C22" s="148" t="s">
        <v>133</v>
      </c>
      <c r="D22" s="148" t="s">
        <v>135</v>
      </c>
      <c r="E22" s="149" t="s">
        <v>136</v>
      </c>
      <c r="F22" s="149" t="s">
        <v>137</v>
      </c>
      <c r="G22" s="150">
        <v>5</v>
      </c>
      <c r="H22" s="151" t="s">
        <v>62</v>
      </c>
      <c r="I22" s="152" t="s">
        <v>63</v>
      </c>
      <c r="J22" s="152" t="s">
        <v>100</v>
      </c>
      <c r="K22" s="118"/>
      <c r="L22" s="39">
        <f t="shared" si="0"/>
        <v>1255</v>
      </c>
      <c r="M22" s="39">
        <f t="shared" si="1"/>
        <v>19</v>
      </c>
      <c r="N22" s="39" t="str">
        <f t="shared" si="2"/>
        <v/>
      </c>
    </row>
    <row r="23" spans="1:14" ht="19.899999999999999" customHeight="1">
      <c r="A23" s="15" t="s">
        <v>18</v>
      </c>
      <c r="B23" s="2">
        <v>19</v>
      </c>
      <c r="C23" s="148" t="s">
        <v>133</v>
      </c>
      <c r="D23" s="148" t="s">
        <v>138</v>
      </c>
      <c r="E23" s="149" t="s">
        <v>139</v>
      </c>
      <c r="F23" s="149" t="s">
        <v>140</v>
      </c>
      <c r="G23" s="150">
        <v>1</v>
      </c>
      <c r="H23" s="151" t="s">
        <v>141</v>
      </c>
      <c r="I23" s="152" t="s">
        <v>142</v>
      </c>
      <c r="J23" s="152" t="s">
        <v>143</v>
      </c>
      <c r="K23" s="118"/>
      <c r="L23" s="39">
        <f t="shared" si="0"/>
        <v>1255</v>
      </c>
      <c r="M23" s="39">
        <f t="shared" si="1"/>
        <v>19</v>
      </c>
      <c r="N23" s="39" t="str">
        <f t="shared" si="2"/>
        <v/>
      </c>
    </row>
    <row r="24" spans="1:14" ht="19.899999999999999" customHeight="1">
      <c r="A24" s="15" t="s">
        <v>18</v>
      </c>
      <c r="B24" s="2">
        <v>22</v>
      </c>
      <c r="C24" s="148" t="s">
        <v>144</v>
      </c>
      <c r="D24" s="148" t="s">
        <v>109</v>
      </c>
      <c r="E24" s="149" t="s">
        <v>145</v>
      </c>
      <c r="F24" s="149" t="s">
        <v>146</v>
      </c>
      <c r="G24" s="150">
        <v>6</v>
      </c>
      <c r="H24" s="151" t="s">
        <v>62</v>
      </c>
      <c r="I24" s="152" t="s">
        <v>63</v>
      </c>
      <c r="J24" s="152" t="s">
        <v>100</v>
      </c>
      <c r="K24" s="118"/>
      <c r="L24" s="39">
        <f t="shared" si="0"/>
        <v>1257</v>
      </c>
      <c r="M24" s="39">
        <f t="shared" si="1"/>
        <v>22</v>
      </c>
      <c r="N24" s="39" t="str">
        <f t="shared" si="2"/>
        <v/>
      </c>
    </row>
    <row r="25" spans="1:14" ht="19.899999999999999" customHeight="1">
      <c r="A25" s="15" t="s">
        <v>18</v>
      </c>
      <c r="B25" s="2">
        <v>22</v>
      </c>
      <c r="C25" s="148" t="s">
        <v>144</v>
      </c>
      <c r="D25" s="148" t="s">
        <v>147</v>
      </c>
      <c r="E25" s="149" t="s">
        <v>148</v>
      </c>
      <c r="F25" s="149" t="s">
        <v>69</v>
      </c>
      <c r="G25" s="150">
        <v>1</v>
      </c>
      <c r="H25" s="151" t="s">
        <v>149</v>
      </c>
      <c r="I25" s="152" t="s">
        <v>150</v>
      </c>
      <c r="J25" s="152" t="s">
        <v>56</v>
      </c>
      <c r="K25" s="118"/>
      <c r="L25" s="39">
        <f t="shared" si="0"/>
        <v>1257</v>
      </c>
      <c r="M25" s="39">
        <f t="shared" si="1"/>
        <v>22</v>
      </c>
      <c r="N25" s="39" t="str">
        <f t="shared" si="2"/>
        <v/>
      </c>
    </row>
    <row r="26" spans="1:14" ht="19.899999999999999" customHeight="1">
      <c r="A26" s="15" t="s">
        <v>18</v>
      </c>
      <c r="B26" s="2">
        <v>24</v>
      </c>
      <c r="C26" s="148" t="s">
        <v>151</v>
      </c>
      <c r="D26" s="148" t="s">
        <v>97</v>
      </c>
      <c r="E26" s="149" t="s">
        <v>152</v>
      </c>
      <c r="F26" s="149" t="s">
        <v>153</v>
      </c>
      <c r="G26" s="150">
        <v>2</v>
      </c>
      <c r="H26" s="151" t="s">
        <v>154</v>
      </c>
      <c r="I26" s="152" t="s">
        <v>155</v>
      </c>
      <c r="J26" s="152" t="s">
        <v>156</v>
      </c>
      <c r="K26" s="118"/>
      <c r="L26" s="39">
        <f t="shared" si="0"/>
        <v>1259</v>
      </c>
      <c r="M26" s="39">
        <f t="shared" si="1"/>
        <v>24</v>
      </c>
      <c r="N26" s="39" t="str">
        <f t="shared" si="2"/>
        <v/>
      </c>
    </row>
    <row r="27" spans="1:14" ht="19.899999999999999" customHeight="1">
      <c r="A27" s="15" t="s">
        <v>18</v>
      </c>
      <c r="B27" s="2">
        <v>25</v>
      </c>
      <c r="C27" s="148" t="s">
        <v>157</v>
      </c>
      <c r="D27" s="148" t="s">
        <v>158</v>
      </c>
      <c r="E27" s="149" t="s">
        <v>159</v>
      </c>
      <c r="F27" s="149" t="s">
        <v>137</v>
      </c>
      <c r="G27" s="150">
        <v>5</v>
      </c>
      <c r="H27" s="151" t="s">
        <v>154</v>
      </c>
      <c r="I27" s="152" t="s">
        <v>155</v>
      </c>
      <c r="J27" s="152" t="s">
        <v>100</v>
      </c>
      <c r="K27" s="118"/>
      <c r="L27" s="39">
        <f t="shared" si="0"/>
        <v>1261</v>
      </c>
      <c r="M27" s="39">
        <f t="shared" si="1"/>
        <v>25</v>
      </c>
      <c r="N27" s="39" t="str">
        <f t="shared" si="2"/>
        <v/>
      </c>
    </row>
    <row r="28" spans="1:14" ht="19.899999999999999" customHeight="1">
      <c r="A28" s="15" t="s">
        <v>18</v>
      </c>
      <c r="B28" s="2">
        <v>25</v>
      </c>
      <c r="C28" s="148" t="s">
        <v>157</v>
      </c>
      <c r="D28" s="148" t="s">
        <v>122</v>
      </c>
      <c r="E28" s="149" t="s">
        <v>160</v>
      </c>
      <c r="F28" s="149" t="s">
        <v>161</v>
      </c>
      <c r="G28" s="150">
        <v>3</v>
      </c>
      <c r="H28" s="151" t="s">
        <v>78</v>
      </c>
      <c r="I28" s="152" t="s">
        <v>162</v>
      </c>
      <c r="J28" s="152" t="s">
        <v>156</v>
      </c>
      <c r="K28" s="118"/>
      <c r="L28" s="39">
        <f t="shared" si="0"/>
        <v>1261</v>
      </c>
      <c r="M28" s="39">
        <f t="shared" si="1"/>
        <v>25</v>
      </c>
      <c r="N28" s="39" t="str">
        <f t="shared" si="2"/>
        <v/>
      </c>
    </row>
    <row r="29" spans="1:14" ht="19.899999999999999" customHeight="1">
      <c r="A29" s="15" t="s">
        <v>18</v>
      </c>
      <c r="B29" s="2">
        <v>25</v>
      </c>
      <c r="C29" s="148" t="s">
        <v>157</v>
      </c>
      <c r="D29" s="148" t="s">
        <v>129</v>
      </c>
      <c r="E29" s="149" t="s">
        <v>163</v>
      </c>
      <c r="F29" s="149" t="s">
        <v>111</v>
      </c>
      <c r="G29" s="150">
        <v>4</v>
      </c>
      <c r="H29" s="151" t="s">
        <v>164</v>
      </c>
      <c r="I29" s="152" t="s">
        <v>84</v>
      </c>
      <c r="J29" s="152" t="s">
        <v>64</v>
      </c>
      <c r="K29" s="118"/>
      <c r="L29" s="39">
        <f t="shared" si="0"/>
        <v>1261</v>
      </c>
      <c r="M29" s="39">
        <f t="shared" si="1"/>
        <v>25</v>
      </c>
      <c r="N29" s="39" t="str">
        <f t="shared" si="2"/>
        <v/>
      </c>
    </row>
    <row r="30" spans="1:14" ht="19.899999999999999" customHeight="1">
      <c r="A30" s="15" t="s">
        <v>18</v>
      </c>
      <c r="B30" s="2">
        <v>25</v>
      </c>
      <c r="C30" s="148" t="s">
        <v>157</v>
      </c>
      <c r="D30" s="148" t="s">
        <v>129</v>
      </c>
      <c r="E30" s="149" t="s">
        <v>165</v>
      </c>
      <c r="F30" s="149" t="s">
        <v>166</v>
      </c>
      <c r="G30" s="150">
        <v>6</v>
      </c>
      <c r="H30" s="151" t="s">
        <v>132</v>
      </c>
      <c r="I30" s="152" t="s">
        <v>84</v>
      </c>
      <c r="J30" s="152" t="s">
        <v>100</v>
      </c>
      <c r="K30" s="118"/>
      <c r="L30" s="39">
        <f t="shared" si="0"/>
        <v>1261</v>
      </c>
      <c r="M30" s="39">
        <f t="shared" si="1"/>
        <v>25</v>
      </c>
      <c r="N30" s="39" t="str">
        <f t="shared" si="2"/>
        <v/>
      </c>
    </row>
    <row r="31" spans="1:14" ht="19.899999999999999" customHeight="1">
      <c r="A31" s="15" t="s">
        <v>18</v>
      </c>
      <c r="B31" s="2">
        <v>29</v>
      </c>
      <c r="C31" s="148" t="s">
        <v>167</v>
      </c>
      <c r="D31" s="148" t="s">
        <v>135</v>
      </c>
      <c r="E31" s="149" t="s">
        <v>168</v>
      </c>
      <c r="F31" s="149" t="s">
        <v>169</v>
      </c>
      <c r="G31" s="150">
        <v>5</v>
      </c>
      <c r="H31" s="151" t="s">
        <v>62</v>
      </c>
      <c r="I31" s="152" t="s">
        <v>63</v>
      </c>
      <c r="J31" s="152" t="s">
        <v>100</v>
      </c>
      <c r="K31" s="118"/>
      <c r="L31" s="39">
        <f t="shared" si="0"/>
        <v>1263</v>
      </c>
      <c r="M31" s="39">
        <f t="shared" si="1"/>
        <v>29</v>
      </c>
      <c r="N31" s="39" t="str">
        <f t="shared" si="2"/>
        <v/>
      </c>
    </row>
    <row r="32" spans="1:14" ht="19.899999999999999" customHeight="1">
      <c r="A32" s="15" t="s">
        <v>18</v>
      </c>
      <c r="B32" s="2">
        <v>29</v>
      </c>
      <c r="C32" s="148" t="s">
        <v>167</v>
      </c>
      <c r="D32" s="148" t="s">
        <v>109</v>
      </c>
      <c r="E32" s="149" t="s">
        <v>170</v>
      </c>
      <c r="F32" s="149" t="s">
        <v>169</v>
      </c>
      <c r="G32" s="150">
        <v>5</v>
      </c>
      <c r="H32" s="151" t="s">
        <v>171</v>
      </c>
      <c r="I32" s="152" t="s">
        <v>172</v>
      </c>
      <c r="J32" s="152" t="s">
        <v>56</v>
      </c>
      <c r="K32" s="118"/>
      <c r="L32" s="39">
        <f t="shared" si="0"/>
        <v>1263</v>
      </c>
      <c r="M32" s="39">
        <f t="shared" si="1"/>
        <v>29</v>
      </c>
      <c r="N32" s="39" t="str">
        <f t="shared" si="2"/>
        <v/>
      </c>
    </row>
    <row r="33" spans="1:14" ht="19.899999999999999" customHeight="1">
      <c r="A33" s="15" t="s">
        <v>18</v>
      </c>
      <c r="B33" s="2">
        <v>31</v>
      </c>
      <c r="C33" s="148" t="s">
        <v>173</v>
      </c>
      <c r="D33" s="148" t="s">
        <v>76</v>
      </c>
      <c r="E33" s="149" t="s">
        <v>174</v>
      </c>
      <c r="F33" s="149" t="s">
        <v>69</v>
      </c>
      <c r="G33" s="150">
        <v>1</v>
      </c>
      <c r="H33" s="151" t="s">
        <v>83</v>
      </c>
      <c r="I33" s="152" t="s">
        <v>84</v>
      </c>
      <c r="J33" s="152" t="s">
        <v>85</v>
      </c>
      <c r="K33" s="118"/>
      <c r="L33" s="39">
        <f t="shared" si="0"/>
        <v>1264</v>
      </c>
      <c r="M33" s="39">
        <f t="shared" si="1"/>
        <v>31</v>
      </c>
      <c r="N33" s="39" t="str">
        <f t="shared" si="2"/>
        <v/>
      </c>
    </row>
    <row r="34" spans="1:14" ht="19.899999999999999" customHeight="1">
      <c r="A34" s="15" t="s">
        <v>18</v>
      </c>
      <c r="B34" s="2">
        <v>32</v>
      </c>
      <c r="C34" s="148" t="s">
        <v>175</v>
      </c>
      <c r="D34" s="148" t="s">
        <v>119</v>
      </c>
      <c r="E34" s="149" t="s">
        <v>176</v>
      </c>
      <c r="F34" s="149" t="s">
        <v>177</v>
      </c>
      <c r="G34" s="150">
        <v>5</v>
      </c>
      <c r="H34" s="151" t="s">
        <v>62</v>
      </c>
      <c r="I34" s="152" t="s">
        <v>63</v>
      </c>
      <c r="J34" s="152" t="s">
        <v>100</v>
      </c>
      <c r="K34" s="118"/>
      <c r="L34" s="39">
        <f t="shared" si="0"/>
        <v>1265</v>
      </c>
      <c r="M34" s="39">
        <f t="shared" si="1"/>
        <v>32</v>
      </c>
      <c r="N34" s="39" t="str">
        <f t="shared" si="2"/>
        <v/>
      </c>
    </row>
    <row r="35" spans="1:14" ht="19.899999999999999" customHeight="1">
      <c r="A35" s="15" t="s">
        <v>18</v>
      </c>
      <c r="B35" s="2">
        <v>33</v>
      </c>
      <c r="C35" s="148" t="s">
        <v>178</v>
      </c>
      <c r="D35" s="148" t="s">
        <v>119</v>
      </c>
      <c r="E35" s="149" t="s">
        <v>179</v>
      </c>
      <c r="F35" s="149" t="s">
        <v>88</v>
      </c>
      <c r="G35" s="150">
        <v>6</v>
      </c>
      <c r="H35" s="151" t="s">
        <v>112</v>
      </c>
      <c r="I35" s="152" t="s">
        <v>84</v>
      </c>
      <c r="J35" s="152" t="s">
        <v>100</v>
      </c>
      <c r="K35" s="118"/>
      <c r="L35" s="39">
        <f t="shared" si="0"/>
        <v>1266</v>
      </c>
      <c r="M35" s="39">
        <f t="shared" si="1"/>
        <v>33</v>
      </c>
      <c r="N35" s="39" t="str">
        <f t="shared" si="2"/>
        <v/>
      </c>
    </row>
    <row r="36" spans="1:14" ht="19.899999999999999" customHeight="1">
      <c r="A36" s="15" t="s">
        <v>18</v>
      </c>
      <c r="B36" s="2">
        <v>33</v>
      </c>
      <c r="C36" s="148" t="s">
        <v>178</v>
      </c>
      <c r="D36" s="148" t="s">
        <v>119</v>
      </c>
      <c r="E36" s="149" t="s">
        <v>180</v>
      </c>
      <c r="F36" s="149" t="s">
        <v>117</v>
      </c>
      <c r="G36" s="150">
        <v>3</v>
      </c>
      <c r="H36" s="151" t="s">
        <v>181</v>
      </c>
      <c r="I36" s="152" t="s">
        <v>182</v>
      </c>
      <c r="J36" s="152" t="s">
        <v>156</v>
      </c>
      <c r="K36" s="118"/>
      <c r="L36" s="39">
        <f t="shared" si="0"/>
        <v>1266</v>
      </c>
      <c r="M36" s="39">
        <f t="shared" si="1"/>
        <v>33</v>
      </c>
      <c r="N36" s="39" t="str">
        <f t="shared" si="2"/>
        <v/>
      </c>
    </row>
    <row r="37" spans="1:14" ht="19.899999999999999" customHeight="1">
      <c r="A37" s="15" t="s">
        <v>18</v>
      </c>
      <c r="B37" s="2">
        <v>35</v>
      </c>
      <c r="C37" s="148" t="s">
        <v>183</v>
      </c>
      <c r="D37" s="148" t="s">
        <v>184</v>
      </c>
      <c r="E37" s="149" t="s">
        <v>185</v>
      </c>
      <c r="F37" s="149" t="s">
        <v>186</v>
      </c>
      <c r="G37" s="150">
        <v>3</v>
      </c>
      <c r="H37" s="151" t="s">
        <v>149</v>
      </c>
      <c r="I37" s="152" t="s">
        <v>150</v>
      </c>
      <c r="J37" s="152" t="s">
        <v>56</v>
      </c>
      <c r="K37" s="118"/>
      <c r="L37" s="39">
        <f t="shared" si="0"/>
        <v>1267</v>
      </c>
      <c r="M37" s="39">
        <f t="shared" si="1"/>
        <v>35</v>
      </c>
      <c r="N37" s="39" t="str">
        <f t="shared" si="2"/>
        <v/>
      </c>
    </row>
    <row r="38" spans="1:14" ht="19.899999999999999" customHeight="1">
      <c r="A38" s="15" t="s">
        <v>18</v>
      </c>
      <c r="B38" s="2">
        <v>35</v>
      </c>
      <c r="C38" s="148" t="s">
        <v>183</v>
      </c>
      <c r="D38" s="148" t="s">
        <v>187</v>
      </c>
      <c r="E38" s="149" t="s">
        <v>188</v>
      </c>
      <c r="F38" s="149" t="s">
        <v>53</v>
      </c>
      <c r="G38" s="150">
        <v>3</v>
      </c>
      <c r="H38" s="151" t="s">
        <v>149</v>
      </c>
      <c r="I38" s="152" t="s">
        <v>150</v>
      </c>
      <c r="J38" s="152" t="s">
        <v>56</v>
      </c>
      <c r="K38" s="118"/>
      <c r="L38" s="39">
        <f t="shared" si="0"/>
        <v>1267</v>
      </c>
      <c r="M38" s="39">
        <f t="shared" si="1"/>
        <v>35</v>
      </c>
      <c r="N38" s="39" t="str">
        <f t="shared" si="2"/>
        <v/>
      </c>
    </row>
    <row r="39" spans="1:14" ht="19.899999999999999" customHeight="1">
      <c r="A39" s="15" t="s">
        <v>18</v>
      </c>
      <c r="B39" s="2">
        <v>37</v>
      </c>
      <c r="C39" s="148" t="s">
        <v>189</v>
      </c>
      <c r="D39" s="148" t="s">
        <v>76</v>
      </c>
      <c r="E39" s="149" t="s">
        <v>190</v>
      </c>
      <c r="F39" s="149" t="s">
        <v>191</v>
      </c>
      <c r="G39" s="150">
        <v>3</v>
      </c>
      <c r="H39" s="151" t="s">
        <v>154</v>
      </c>
      <c r="I39" s="152" t="s">
        <v>155</v>
      </c>
      <c r="J39" s="152" t="s">
        <v>156</v>
      </c>
      <c r="K39" s="118"/>
      <c r="L39" s="39">
        <f t="shared" si="0"/>
        <v>1268</v>
      </c>
      <c r="M39" s="39">
        <f t="shared" si="1"/>
        <v>37</v>
      </c>
      <c r="N39" s="39" t="str">
        <f t="shared" si="2"/>
        <v/>
      </c>
    </row>
    <row r="40" spans="1:14" ht="19.899999999999999" customHeight="1">
      <c r="A40" s="15" t="s">
        <v>18</v>
      </c>
      <c r="B40" s="2">
        <v>37</v>
      </c>
      <c r="C40" s="148" t="s">
        <v>189</v>
      </c>
      <c r="D40" s="148" t="s">
        <v>192</v>
      </c>
      <c r="E40" s="149" t="s">
        <v>193</v>
      </c>
      <c r="F40" s="149" t="s">
        <v>111</v>
      </c>
      <c r="G40" s="150">
        <v>4</v>
      </c>
      <c r="H40" s="151" t="s">
        <v>194</v>
      </c>
      <c r="I40" s="152" t="s">
        <v>195</v>
      </c>
      <c r="J40" s="152" t="s">
        <v>85</v>
      </c>
      <c r="K40" s="118"/>
      <c r="L40" s="39">
        <f t="shared" si="0"/>
        <v>1268</v>
      </c>
      <c r="M40" s="39">
        <f t="shared" si="1"/>
        <v>37</v>
      </c>
      <c r="N40" s="39" t="str">
        <f t="shared" si="2"/>
        <v/>
      </c>
    </row>
    <row r="41" spans="1:14" ht="19.899999999999999" customHeight="1">
      <c r="A41" s="15" t="s">
        <v>18</v>
      </c>
      <c r="B41" s="2">
        <v>39</v>
      </c>
      <c r="C41" s="148" t="s">
        <v>196</v>
      </c>
      <c r="D41" s="148" t="s">
        <v>197</v>
      </c>
      <c r="E41" s="149" t="s">
        <v>198</v>
      </c>
      <c r="F41" s="149" t="s">
        <v>140</v>
      </c>
      <c r="G41" s="150">
        <v>1</v>
      </c>
      <c r="H41" s="151" t="s">
        <v>62</v>
      </c>
      <c r="I41" s="152" t="s">
        <v>63</v>
      </c>
      <c r="J41" s="152" t="s">
        <v>64</v>
      </c>
      <c r="K41" s="118"/>
      <c r="L41" s="39">
        <f t="shared" si="0"/>
        <v>1269</v>
      </c>
      <c r="M41" s="39">
        <f t="shared" si="1"/>
        <v>39</v>
      </c>
      <c r="N41" s="39" t="str">
        <f t="shared" si="2"/>
        <v/>
      </c>
    </row>
    <row r="42" spans="1:14" ht="19.899999999999999" customHeight="1">
      <c r="A42" s="15" t="s">
        <v>18</v>
      </c>
      <c r="B42" s="2">
        <v>40</v>
      </c>
      <c r="C42" s="148" t="s">
        <v>199</v>
      </c>
      <c r="D42" s="148" t="s">
        <v>109</v>
      </c>
      <c r="E42" s="149" t="s">
        <v>200</v>
      </c>
      <c r="F42" s="149" t="s">
        <v>95</v>
      </c>
      <c r="G42" s="150">
        <v>4</v>
      </c>
      <c r="H42" s="151" t="s">
        <v>112</v>
      </c>
      <c r="I42" s="152" t="s">
        <v>84</v>
      </c>
      <c r="J42" s="152" t="s">
        <v>64</v>
      </c>
      <c r="K42" s="118"/>
      <c r="L42" s="39">
        <f t="shared" si="0"/>
        <v>1270</v>
      </c>
      <c r="M42" s="39">
        <f t="shared" si="1"/>
        <v>40</v>
      </c>
      <c r="N42" s="39" t="str">
        <f t="shared" si="2"/>
        <v/>
      </c>
    </row>
    <row r="43" spans="1:14" ht="19.899999999999999" customHeight="1">
      <c r="A43" s="15" t="s">
        <v>18</v>
      </c>
      <c r="B43" s="2">
        <v>40</v>
      </c>
      <c r="C43" s="148" t="s">
        <v>199</v>
      </c>
      <c r="D43" s="148" t="s">
        <v>158</v>
      </c>
      <c r="E43" s="149" t="s">
        <v>201</v>
      </c>
      <c r="F43" s="149" t="s">
        <v>202</v>
      </c>
      <c r="G43" s="150">
        <v>5</v>
      </c>
      <c r="H43" s="151" t="s">
        <v>154</v>
      </c>
      <c r="I43" s="152" t="s">
        <v>155</v>
      </c>
      <c r="J43" s="152" t="s">
        <v>100</v>
      </c>
      <c r="K43" s="118"/>
      <c r="L43" s="39">
        <f t="shared" si="0"/>
        <v>1270</v>
      </c>
      <c r="M43" s="39">
        <f t="shared" si="1"/>
        <v>40</v>
      </c>
      <c r="N43" s="39" t="str">
        <f t="shared" si="2"/>
        <v/>
      </c>
    </row>
    <row r="44" spans="1:14" ht="19.899999999999999" customHeight="1">
      <c r="A44" s="15" t="s">
        <v>18</v>
      </c>
      <c r="B44" s="2">
        <v>40</v>
      </c>
      <c r="C44" s="148" t="s">
        <v>199</v>
      </c>
      <c r="D44" s="148" t="s">
        <v>203</v>
      </c>
      <c r="E44" s="149" t="s">
        <v>204</v>
      </c>
      <c r="F44" s="149" t="s">
        <v>88</v>
      </c>
      <c r="G44" s="150">
        <v>6</v>
      </c>
      <c r="H44" s="151" t="s">
        <v>205</v>
      </c>
      <c r="I44" s="152" t="s">
        <v>206</v>
      </c>
      <c r="J44" s="152" t="s">
        <v>100</v>
      </c>
      <c r="K44" s="118"/>
      <c r="L44" s="39">
        <f t="shared" si="0"/>
        <v>1270</v>
      </c>
      <c r="M44" s="39">
        <f t="shared" si="1"/>
        <v>40</v>
      </c>
      <c r="N44" s="39" t="str">
        <f t="shared" si="2"/>
        <v/>
      </c>
    </row>
    <row r="45" spans="1:14" ht="19.899999999999999" customHeight="1">
      <c r="A45" s="15" t="s">
        <v>18</v>
      </c>
      <c r="B45" s="2">
        <v>43</v>
      </c>
      <c r="C45" s="148" t="s">
        <v>207</v>
      </c>
      <c r="D45" s="148" t="s">
        <v>208</v>
      </c>
      <c r="E45" s="149" t="s">
        <v>209</v>
      </c>
      <c r="F45" s="149" t="s">
        <v>210</v>
      </c>
      <c r="G45" s="150">
        <v>1</v>
      </c>
      <c r="H45" s="151" t="s">
        <v>125</v>
      </c>
      <c r="I45" s="152" t="s">
        <v>155</v>
      </c>
      <c r="J45" s="152" t="s">
        <v>85</v>
      </c>
      <c r="K45" s="118"/>
      <c r="L45" s="39">
        <f t="shared" si="0"/>
        <v>1271</v>
      </c>
      <c r="M45" s="39">
        <f t="shared" si="1"/>
        <v>43</v>
      </c>
      <c r="N45" s="39" t="str">
        <f t="shared" si="2"/>
        <v/>
      </c>
    </row>
    <row r="46" spans="1:14" ht="19.899999999999999" customHeight="1">
      <c r="A46" s="15" t="s">
        <v>18</v>
      </c>
      <c r="B46" s="2">
        <v>44</v>
      </c>
      <c r="C46" s="148" t="s">
        <v>211</v>
      </c>
      <c r="D46" s="148" t="s">
        <v>135</v>
      </c>
      <c r="E46" s="149" t="s">
        <v>212</v>
      </c>
      <c r="F46" s="149" t="s">
        <v>213</v>
      </c>
      <c r="G46" s="150">
        <v>5</v>
      </c>
      <c r="H46" s="151" t="s">
        <v>62</v>
      </c>
      <c r="I46" s="152" t="s">
        <v>63</v>
      </c>
      <c r="J46" s="152" t="s">
        <v>100</v>
      </c>
      <c r="K46" s="118"/>
      <c r="L46" s="39">
        <f t="shared" si="0"/>
        <v>1272</v>
      </c>
      <c r="M46" s="39">
        <f t="shared" si="1"/>
        <v>44</v>
      </c>
      <c r="N46" s="39" t="str">
        <f t="shared" si="2"/>
        <v/>
      </c>
    </row>
    <row r="47" spans="1:14" ht="19.899999999999999" customHeight="1">
      <c r="A47" s="15" t="s">
        <v>18</v>
      </c>
      <c r="B47" s="2">
        <v>44</v>
      </c>
      <c r="C47" s="148" t="s">
        <v>211</v>
      </c>
      <c r="D47" s="148" t="s">
        <v>97</v>
      </c>
      <c r="E47" s="149" t="s">
        <v>214</v>
      </c>
      <c r="F47" s="149" t="s">
        <v>88</v>
      </c>
      <c r="G47" s="150">
        <v>6</v>
      </c>
      <c r="H47" s="151" t="s">
        <v>154</v>
      </c>
      <c r="I47" s="152" t="s">
        <v>155</v>
      </c>
      <c r="J47" s="152" t="s">
        <v>100</v>
      </c>
      <c r="K47" s="118"/>
      <c r="L47" s="39">
        <f t="shared" si="0"/>
        <v>1272</v>
      </c>
      <c r="M47" s="39">
        <f t="shared" si="1"/>
        <v>44</v>
      </c>
      <c r="N47" s="39" t="str">
        <f t="shared" si="2"/>
        <v/>
      </c>
    </row>
    <row r="48" spans="1:14" ht="19.899999999999999" customHeight="1">
      <c r="A48" s="15" t="s">
        <v>18</v>
      </c>
      <c r="B48" s="2">
        <v>44</v>
      </c>
      <c r="C48" s="148" t="s">
        <v>211</v>
      </c>
      <c r="D48" s="148" t="s">
        <v>147</v>
      </c>
      <c r="E48" s="149" t="s">
        <v>215</v>
      </c>
      <c r="F48" s="149" t="s">
        <v>53</v>
      </c>
      <c r="G48" s="150">
        <v>3</v>
      </c>
      <c r="H48" s="151" t="s">
        <v>149</v>
      </c>
      <c r="I48" s="152" t="s">
        <v>150</v>
      </c>
      <c r="J48" s="152" t="s">
        <v>56</v>
      </c>
      <c r="K48" s="118"/>
      <c r="L48" s="39">
        <f t="shared" si="0"/>
        <v>1272</v>
      </c>
      <c r="M48" s="39">
        <f t="shared" si="1"/>
        <v>44</v>
      </c>
      <c r="N48" s="39" t="str">
        <f t="shared" si="2"/>
        <v/>
      </c>
    </row>
    <row r="49" spans="1:14" ht="19.899999999999999" customHeight="1">
      <c r="A49" s="15" t="s">
        <v>18</v>
      </c>
      <c r="B49" s="2">
        <v>47</v>
      </c>
      <c r="C49" s="148" t="s">
        <v>216</v>
      </c>
      <c r="D49" s="148" t="s">
        <v>129</v>
      </c>
      <c r="E49" s="149" t="s">
        <v>217</v>
      </c>
      <c r="F49" s="149" t="s">
        <v>218</v>
      </c>
      <c r="G49" s="150">
        <v>2</v>
      </c>
      <c r="H49" s="151" t="s">
        <v>78</v>
      </c>
      <c r="I49" s="152" t="s">
        <v>162</v>
      </c>
      <c r="J49" s="152" t="s">
        <v>156</v>
      </c>
      <c r="K49" s="118"/>
      <c r="L49" s="39">
        <f t="shared" si="0"/>
        <v>1273</v>
      </c>
      <c r="M49" s="39">
        <f t="shared" si="1"/>
        <v>47</v>
      </c>
      <c r="N49" s="39" t="str">
        <f t="shared" si="2"/>
        <v/>
      </c>
    </row>
    <row r="50" spans="1:14" ht="19.899999999999999" customHeight="1">
      <c r="A50" s="15" t="s">
        <v>18</v>
      </c>
      <c r="B50" s="2">
        <v>48</v>
      </c>
      <c r="C50" s="148" t="s">
        <v>219</v>
      </c>
      <c r="D50" s="148" t="s">
        <v>76</v>
      </c>
      <c r="E50" s="149" t="s">
        <v>220</v>
      </c>
      <c r="F50" s="149" t="s">
        <v>221</v>
      </c>
      <c r="G50" s="150">
        <v>6</v>
      </c>
      <c r="H50" s="151" t="s">
        <v>62</v>
      </c>
      <c r="I50" s="152" t="s">
        <v>63</v>
      </c>
      <c r="J50" s="152" t="s">
        <v>100</v>
      </c>
      <c r="K50" s="118"/>
      <c r="L50" s="39">
        <f t="shared" si="0"/>
        <v>1274</v>
      </c>
      <c r="M50" s="39">
        <f t="shared" si="1"/>
        <v>48</v>
      </c>
      <c r="N50" s="39" t="str">
        <f t="shared" si="2"/>
        <v/>
      </c>
    </row>
    <row r="51" spans="1:14" ht="19.899999999999999" customHeight="1">
      <c r="A51" s="15" t="s">
        <v>18</v>
      </c>
      <c r="B51" s="2">
        <v>48</v>
      </c>
      <c r="C51" s="148" t="s">
        <v>219</v>
      </c>
      <c r="D51" s="148" t="s">
        <v>203</v>
      </c>
      <c r="E51" s="149" t="s">
        <v>222</v>
      </c>
      <c r="F51" s="149" t="s">
        <v>223</v>
      </c>
      <c r="G51" s="150">
        <v>3</v>
      </c>
      <c r="H51" s="151" t="s">
        <v>62</v>
      </c>
      <c r="I51" s="152" t="s">
        <v>63</v>
      </c>
      <c r="J51" s="152" t="s">
        <v>156</v>
      </c>
      <c r="K51" s="118"/>
      <c r="L51" s="39">
        <f t="shared" si="0"/>
        <v>1274</v>
      </c>
      <c r="M51" s="39">
        <f t="shared" si="1"/>
        <v>48</v>
      </c>
      <c r="N51" s="39" t="str">
        <f t="shared" si="2"/>
        <v/>
      </c>
    </row>
    <row r="52" spans="1:14" ht="19.899999999999999" customHeight="1">
      <c r="A52" s="15" t="s">
        <v>18</v>
      </c>
      <c r="B52" s="2">
        <v>48</v>
      </c>
      <c r="C52" s="148" t="s">
        <v>219</v>
      </c>
      <c r="D52" s="148" t="s">
        <v>109</v>
      </c>
      <c r="E52" s="149" t="s">
        <v>224</v>
      </c>
      <c r="F52" s="149" t="s">
        <v>225</v>
      </c>
      <c r="G52" s="150">
        <v>4</v>
      </c>
      <c r="H52" s="151" t="s">
        <v>62</v>
      </c>
      <c r="I52" s="152" t="s">
        <v>63</v>
      </c>
      <c r="J52" s="152" t="s">
        <v>64</v>
      </c>
      <c r="K52" s="118"/>
      <c r="L52" s="39">
        <f t="shared" si="0"/>
        <v>1274</v>
      </c>
      <c r="M52" s="39">
        <f t="shared" si="1"/>
        <v>48</v>
      </c>
      <c r="N52" s="39" t="str">
        <f t="shared" si="2"/>
        <v/>
      </c>
    </row>
    <row r="53" spans="1:14" ht="19.899999999999999" customHeight="1">
      <c r="A53" s="15" t="s">
        <v>18</v>
      </c>
      <c r="B53" s="2">
        <v>48</v>
      </c>
      <c r="C53" s="199" t="s">
        <v>219</v>
      </c>
      <c r="D53" s="148" t="s">
        <v>226</v>
      </c>
      <c r="E53" s="149" t="s">
        <v>227</v>
      </c>
      <c r="F53" s="149" t="s">
        <v>88</v>
      </c>
      <c r="G53" s="150">
        <v>6</v>
      </c>
      <c r="H53" s="151" t="s">
        <v>205</v>
      </c>
      <c r="I53" s="152" t="s">
        <v>206</v>
      </c>
      <c r="J53" s="152" t="s">
        <v>100</v>
      </c>
      <c r="K53" s="118"/>
      <c r="L53" s="39">
        <f t="shared" si="0"/>
        <v>1274</v>
      </c>
      <c r="M53" s="39">
        <f t="shared" si="1"/>
        <v>48</v>
      </c>
      <c r="N53" s="39" t="str">
        <f t="shared" si="2"/>
        <v/>
      </c>
    </row>
    <row r="54" spans="1:14" ht="19.899999999999999" customHeight="1">
      <c r="A54" s="15" t="s">
        <v>18</v>
      </c>
      <c r="B54" s="4">
        <v>48</v>
      </c>
      <c r="C54" s="229" t="s">
        <v>219</v>
      </c>
      <c r="D54" s="230" t="s">
        <v>76</v>
      </c>
      <c r="E54" s="231" t="s">
        <v>228</v>
      </c>
      <c r="F54" s="231" t="s">
        <v>140</v>
      </c>
      <c r="G54" s="232">
        <v>1</v>
      </c>
      <c r="H54" s="233" t="s">
        <v>229</v>
      </c>
      <c r="I54" s="234" t="s">
        <v>230</v>
      </c>
      <c r="J54" s="234" t="s">
        <v>85</v>
      </c>
      <c r="K54" s="208"/>
      <c r="L54" s="39">
        <f t="shared" si="0"/>
        <v>1274</v>
      </c>
      <c r="M54" s="39">
        <f t="shared" si="1"/>
        <v>48</v>
      </c>
      <c r="N54" s="39" t="str">
        <f t="shared" si="2"/>
        <v/>
      </c>
    </row>
    <row r="55" spans="1:14" ht="19.899999999999999" customHeight="1">
      <c r="A55" s="15" t="s">
        <v>18</v>
      </c>
      <c r="B55" s="2"/>
      <c r="C55" s="167"/>
      <c r="D55" s="167"/>
      <c r="E55" s="168"/>
      <c r="F55" s="168"/>
      <c r="G55" s="169"/>
      <c r="H55" s="170"/>
      <c r="I55" s="171"/>
      <c r="J55" s="171"/>
      <c r="K55" s="58"/>
      <c r="L55" s="39">
        <f t="shared" si="0"/>
        <v>0</v>
      </c>
      <c r="N55" s="39" t="str">
        <f t="shared" si="2"/>
        <v/>
      </c>
    </row>
    <row r="56" spans="1:14" ht="19.899999999999999" customHeight="1">
      <c r="A56" s="15" t="s">
        <v>18</v>
      </c>
      <c r="B56" s="2"/>
      <c r="C56" s="167"/>
      <c r="D56" s="167"/>
      <c r="E56" s="168"/>
      <c r="F56" s="168"/>
      <c r="G56" s="169"/>
      <c r="H56" s="170"/>
      <c r="I56" s="171"/>
      <c r="J56" s="171"/>
      <c r="K56" s="58"/>
      <c r="L56" s="39">
        <f t="shared" si="0"/>
        <v>0</v>
      </c>
      <c r="N56" s="39" t="str">
        <f t="shared" si="2"/>
        <v/>
      </c>
    </row>
    <row r="57" spans="1:14" ht="19.899999999999999" customHeight="1">
      <c r="A57" s="15" t="s">
        <v>18</v>
      </c>
      <c r="B57" s="2"/>
      <c r="C57" s="167"/>
      <c r="D57" s="167"/>
      <c r="E57" s="168"/>
      <c r="F57" s="168"/>
      <c r="G57" s="169"/>
      <c r="H57" s="170"/>
      <c r="I57" s="171"/>
      <c r="J57" s="171"/>
      <c r="K57" s="58"/>
      <c r="L57" s="39">
        <f t="shared" si="0"/>
        <v>0</v>
      </c>
      <c r="N57" s="39" t="str">
        <f t="shared" si="2"/>
        <v/>
      </c>
    </row>
    <row r="58" spans="1:14" ht="19.899999999999999" customHeight="1">
      <c r="A58" s="15"/>
      <c r="B58" s="58"/>
      <c r="C58" s="34"/>
      <c r="D58" s="96"/>
      <c r="E58" s="84"/>
      <c r="F58" s="84"/>
      <c r="G58" s="58"/>
      <c r="H58" s="68"/>
      <c r="I58" s="72"/>
      <c r="J58" s="72"/>
      <c r="K58" s="58"/>
    </row>
    <row r="59" spans="1:14" ht="19.899999999999999" customHeight="1">
      <c r="A59" s="15"/>
      <c r="B59" s="58"/>
      <c r="C59" s="34"/>
      <c r="D59" s="96"/>
      <c r="E59" s="84"/>
      <c r="F59" s="84"/>
      <c r="G59" s="58"/>
      <c r="H59" s="68"/>
      <c r="I59" s="72"/>
      <c r="J59" s="72"/>
      <c r="K59" s="58"/>
    </row>
    <row r="60" spans="1:14" ht="19.899999999999999" customHeight="1">
      <c r="A60" s="15"/>
      <c r="B60" s="58"/>
      <c r="C60" s="34"/>
      <c r="D60" s="96"/>
      <c r="E60" s="84"/>
      <c r="F60" s="84"/>
      <c r="G60" s="58"/>
      <c r="H60" s="68"/>
      <c r="I60" s="72"/>
      <c r="J60" s="72"/>
      <c r="K60" s="58"/>
    </row>
    <row r="61" spans="1:14" ht="19.899999999999999" customHeight="1">
      <c r="A61" s="15"/>
      <c r="B61" s="58"/>
      <c r="C61" s="34"/>
      <c r="D61" s="96"/>
      <c r="E61" s="34"/>
      <c r="F61" s="96"/>
      <c r="G61" s="84"/>
      <c r="H61" s="68"/>
      <c r="I61" s="72"/>
      <c r="J61" s="72"/>
      <c r="K61" s="58"/>
    </row>
    <row r="62" spans="1:14" ht="19.899999999999999" customHeight="1">
      <c r="A62" s="15"/>
      <c r="B62" s="58"/>
      <c r="C62" s="34"/>
      <c r="D62" s="96"/>
      <c r="E62" s="34"/>
      <c r="F62" s="96"/>
      <c r="G62" s="84"/>
      <c r="H62" s="68"/>
      <c r="I62" s="72"/>
      <c r="J62" s="72"/>
      <c r="K62" s="58"/>
    </row>
    <row r="63" spans="1:14" ht="19.899999999999999" customHeight="1">
      <c r="A63" s="15"/>
      <c r="B63" s="58"/>
      <c r="C63" s="34"/>
      <c r="D63" s="96"/>
      <c r="E63" s="84"/>
      <c r="F63" s="84"/>
      <c r="G63" s="58"/>
      <c r="H63" s="68"/>
      <c r="I63" s="72"/>
      <c r="J63" s="72"/>
      <c r="K63" s="58"/>
    </row>
    <row r="64" spans="1:14" ht="19.899999999999999" customHeight="1">
      <c r="A64" s="15"/>
      <c r="B64" s="58"/>
      <c r="C64" s="34"/>
      <c r="D64" s="96"/>
      <c r="E64" s="84"/>
      <c r="F64" s="84"/>
      <c r="G64" s="58"/>
      <c r="H64" s="68"/>
      <c r="I64" s="72"/>
      <c r="J64" s="72"/>
      <c r="K64" s="58"/>
    </row>
    <row r="65" spans="1:11" ht="19.899999999999999" customHeight="1">
      <c r="A65" s="15"/>
      <c r="B65" s="58"/>
      <c r="C65" s="34"/>
      <c r="D65" s="96"/>
      <c r="E65" s="84"/>
      <c r="F65" s="84"/>
      <c r="G65" s="58"/>
      <c r="H65" s="68"/>
      <c r="I65" s="72"/>
      <c r="J65" s="72"/>
      <c r="K65" s="58"/>
    </row>
    <row r="66" spans="1:11" ht="21" customHeight="1">
      <c r="A66" s="15"/>
      <c r="B66" s="58"/>
      <c r="C66" s="34"/>
      <c r="D66" s="96"/>
      <c r="E66" s="84"/>
      <c r="F66" s="84"/>
      <c r="G66" s="58"/>
      <c r="H66" s="68"/>
      <c r="I66" s="72"/>
      <c r="J66" s="72"/>
      <c r="K66" s="58"/>
    </row>
    <row r="67" spans="1:11" ht="21" customHeight="1">
      <c r="A67" s="15"/>
      <c r="B67" s="58"/>
      <c r="C67" s="34"/>
      <c r="D67" s="96"/>
      <c r="E67" s="84"/>
      <c r="F67" s="84"/>
      <c r="G67" s="58"/>
      <c r="H67" s="68"/>
      <c r="I67" s="72"/>
      <c r="J67" s="72"/>
      <c r="K67" s="58"/>
    </row>
    <row r="68" spans="1:11" ht="17.25">
      <c r="C68" s="153"/>
      <c r="H68" s="68"/>
    </row>
    <row r="69" spans="1:11" ht="17.25">
      <c r="C69" s="153"/>
      <c r="H69" s="68"/>
    </row>
    <row r="70" spans="1:11" ht="17.25">
      <c r="C70" s="153"/>
      <c r="H70" s="68"/>
    </row>
    <row r="71" spans="1:11" ht="17.25">
      <c r="C71" s="153"/>
      <c r="H71" s="68"/>
    </row>
    <row r="72" spans="1:11" ht="17.25">
      <c r="C72" s="153"/>
      <c r="H72" s="68"/>
    </row>
    <row r="73" spans="1:11" ht="17.25">
      <c r="C73" s="153"/>
      <c r="H73" s="68"/>
    </row>
    <row r="74" spans="1:11" ht="17.25">
      <c r="C74" s="153"/>
      <c r="H74" s="68"/>
    </row>
    <row r="75" spans="1:11" ht="17.25">
      <c r="C75" s="153"/>
      <c r="H75" s="68"/>
    </row>
    <row r="76" spans="1:11" ht="17.25">
      <c r="C76" s="153"/>
      <c r="H76" s="68"/>
    </row>
    <row r="77" spans="1:11" ht="17.25">
      <c r="C77" s="153"/>
      <c r="H77" s="68"/>
    </row>
    <row r="78" spans="1:11" ht="17.25">
      <c r="C78" s="153"/>
      <c r="H78" s="68"/>
    </row>
    <row r="79" spans="1:11" ht="17.25">
      <c r="C79" s="153"/>
      <c r="H79" s="68"/>
    </row>
    <row r="80" spans="1:11" ht="17.25">
      <c r="C80" s="153"/>
      <c r="H80" s="68"/>
    </row>
    <row r="81" spans="3:8" ht="17.25">
      <c r="C81" s="153"/>
      <c r="H81" s="68"/>
    </row>
    <row r="82" spans="3:8" ht="17.25">
      <c r="C82" s="153"/>
      <c r="H82" s="68"/>
    </row>
    <row r="83" spans="3:8" ht="17.25">
      <c r="C83" s="153"/>
      <c r="H83" s="68"/>
    </row>
    <row r="84" spans="3:8" ht="17.25">
      <c r="C84" s="153"/>
      <c r="H84" s="68"/>
    </row>
    <row r="85" spans="3:8" ht="17.25">
      <c r="C85" s="153"/>
      <c r="H85" s="68"/>
    </row>
    <row r="86" spans="3:8" ht="17.25">
      <c r="C86" s="153"/>
      <c r="H86" s="68"/>
    </row>
    <row r="87" spans="3:8" ht="17.25">
      <c r="C87" s="153"/>
      <c r="H87" s="68"/>
    </row>
    <row r="88" spans="3:8" ht="17.25">
      <c r="C88" s="153"/>
      <c r="H88" s="68"/>
    </row>
    <row r="89" spans="3:8" ht="17.25">
      <c r="C89" s="153"/>
      <c r="H89" s="68"/>
    </row>
    <row r="90" spans="3:8" ht="17.25">
      <c r="C90" s="153"/>
      <c r="H90" s="68"/>
    </row>
  </sheetData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6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82"/>
  <sheetViews>
    <sheetView view="pageBreakPreview" zoomScaleNormal="100" zoomScaleSheetLayoutView="100" workbookViewId="0"/>
  </sheetViews>
  <sheetFormatPr defaultColWidth="9" defaultRowHeight="13.5"/>
  <cols>
    <col min="1" max="1" width="8.375" style="80" bestFit="1" customWidth="1"/>
    <col min="2" max="2" width="8.125" style="80" bestFit="1" customWidth="1"/>
    <col min="3" max="3" width="12.375" style="30" bestFit="1" customWidth="1"/>
    <col min="4" max="4" width="7" style="80" bestFit="1" customWidth="1"/>
    <col min="5" max="5" width="20" style="80" bestFit="1" customWidth="1"/>
    <col min="6" max="6" width="16.625" style="80" bestFit="1" customWidth="1"/>
    <col min="7" max="7" width="7" style="82" bestFit="1" customWidth="1"/>
    <col min="8" max="8" width="9.125" style="80" bestFit="1" customWidth="1"/>
    <col min="9" max="9" width="22.375" style="83" customWidth="1"/>
    <col min="10" max="10" width="18.625" style="80" customWidth="1"/>
    <col min="11" max="11" width="7" style="82" bestFit="1" customWidth="1"/>
    <col min="12" max="16384" width="9" style="80"/>
  </cols>
  <sheetData>
    <row r="1" spans="1:13" ht="21" customHeight="1">
      <c r="A1" s="15"/>
      <c r="B1" s="16" t="s">
        <v>0</v>
      </c>
      <c r="C1" s="31" t="s">
        <v>26</v>
      </c>
      <c r="D1" s="17"/>
      <c r="E1" s="17" t="s">
        <v>24</v>
      </c>
      <c r="F1" s="18"/>
      <c r="G1" s="19"/>
      <c r="H1" s="20"/>
      <c r="I1" s="23"/>
      <c r="J1" s="21"/>
      <c r="K1" s="33"/>
    </row>
    <row r="2" spans="1:13" ht="21" customHeight="1">
      <c r="A2" s="15"/>
      <c r="B2" s="12" t="s">
        <v>3</v>
      </c>
      <c r="C2" s="28" t="s">
        <v>19</v>
      </c>
      <c r="D2" s="12" t="s">
        <v>25</v>
      </c>
      <c r="E2" s="14" t="s">
        <v>20</v>
      </c>
      <c r="F2" s="12" t="s">
        <v>21</v>
      </c>
      <c r="G2" s="12" t="s">
        <v>7</v>
      </c>
      <c r="H2" s="13" t="s">
        <v>8</v>
      </c>
      <c r="I2" s="22" t="s">
        <v>22</v>
      </c>
      <c r="J2" s="14" t="s">
        <v>23</v>
      </c>
      <c r="K2" s="14" t="s">
        <v>28</v>
      </c>
    </row>
    <row r="3" spans="1:13" ht="21" customHeight="1">
      <c r="A3" s="15"/>
      <c r="B3" s="10"/>
      <c r="C3" s="6"/>
      <c r="D3" s="66"/>
      <c r="E3" s="9"/>
      <c r="F3" s="45"/>
      <c r="G3" s="10"/>
      <c r="H3" s="46"/>
      <c r="I3" s="62"/>
      <c r="J3" s="11"/>
      <c r="K3" s="10"/>
      <c r="L3" s="80">
        <f>COUNTIF($E$3:$E$83,E3)</f>
        <v>0</v>
      </c>
    </row>
    <row r="4" spans="1:13" ht="21" customHeight="1">
      <c r="A4" s="15"/>
      <c r="B4" s="2"/>
      <c r="C4" s="25"/>
      <c r="D4" s="35"/>
      <c r="E4" s="7"/>
      <c r="F4" s="32"/>
      <c r="G4" s="2"/>
      <c r="H4" s="41"/>
      <c r="I4" s="64"/>
      <c r="J4" s="1"/>
      <c r="K4" s="2"/>
      <c r="L4" s="80">
        <f t="shared" ref="L4:L67" si="0">COUNTIF($E$3:$E$83,E4)</f>
        <v>0</v>
      </c>
      <c r="M4" s="81"/>
    </row>
    <row r="5" spans="1:13" ht="21" customHeight="1">
      <c r="A5" s="15"/>
      <c r="B5" s="2"/>
      <c r="C5" s="25"/>
      <c r="D5" s="35"/>
      <c r="E5" s="7"/>
      <c r="F5" s="32"/>
      <c r="G5" s="2"/>
      <c r="H5" s="41"/>
      <c r="I5" s="63"/>
      <c r="J5" s="1"/>
      <c r="K5" s="2"/>
      <c r="L5" s="80">
        <f t="shared" si="0"/>
        <v>0</v>
      </c>
    </row>
    <row r="6" spans="1:13" ht="21" customHeight="1">
      <c r="A6" s="15"/>
      <c r="B6" s="2"/>
      <c r="C6" s="25"/>
      <c r="D6" s="35"/>
      <c r="E6" s="7"/>
      <c r="F6" s="32"/>
      <c r="G6" s="2"/>
      <c r="H6" s="41"/>
      <c r="I6" s="65"/>
      <c r="J6" s="1"/>
      <c r="K6" s="2"/>
      <c r="L6" s="80">
        <f t="shared" si="0"/>
        <v>0</v>
      </c>
    </row>
    <row r="7" spans="1:13" ht="21" customHeight="1">
      <c r="A7" s="15"/>
      <c r="B7" s="2"/>
      <c r="C7" s="25"/>
      <c r="D7" s="35"/>
      <c r="E7" s="7"/>
      <c r="F7" s="32"/>
      <c r="G7" s="2"/>
      <c r="H7" s="41"/>
      <c r="I7" s="64"/>
      <c r="J7" s="1"/>
      <c r="K7" s="2"/>
      <c r="L7" s="80">
        <f t="shared" si="0"/>
        <v>0</v>
      </c>
    </row>
    <row r="8" spans="1:13" ht="21" customHeight="1">
      <c r="A8" s="15"/>
      <c r="B8" s="2"/>
      <c r="C8" s="25"/>
      <c r="D8" s="35"/>
      <c r="E8" s="7"/>
      <c r="F8" s="32"/>
      <c r="G8" s="2"/>
      <c r="H8" s="41"/>
      <c r="I8" s="64"/>
      <c r="J8" s="1"/>
      <c r="K8" s="2"/>
      <c r="L8" s="80">
        <f t="shared" si="0"/>
        <v>0</v>
      </c>
    </row>
    <row r="9" spans="1:13" ht="21" customHeight="1">
      <c r="A9" s="15"/>
      <c r="B9" s="2"/>
      <c r="C9" s="25"/>
      <c r="D9" s="35"/>
      <c r="E9" s="7"/>
      <c r="F9" s="32"/>
      <c r="G9" s="2"/>
      <c r="H9" s="41"/>
      <c r="I9" s="64"/>
      <c r="J9" s="1"/>
      <c r="K9" s="2"/>
      <c r="L9" s="80">
        <f t="shared" si="0"/>
        <v>0</v>
      </c>
    </row>
    <row r="10" spans="1:13" ht="21" customHeight="1">
      <c r="A10" s="15"/>
      <c r="B10" s="2"/>
      <c r="C10" s="25"/>
      <c r="D10" s="35"/>
      <c r="E10" s="7"/>
      <c r="F10" s="32"/>
      <c r="G10" s="2"/>
      <c r="H10" s="41"/>
      <c r="I10" s="64"/>
      <c r="J10" s="7"/>
      <c r="K10" s="2"/>
      <c r="L10" s="80">
        <f t="shared" si="0"/>
        <v>0</v>
      </c>
    </row>
    <row r="11" spans="1:13" ht="21" customHeight="1">
      <c r="A11" s="15"/>
      <c r="B11" s="2"/>
      <c r="C11" s="25"/>
      <c r="D11" s="36"/>
      <c r="E11" s="7"/>
      <c r="F11" s="32"/>
      <c r="G11" s="2"/>
      <c r="H11" s="41"/>
      <c r="I11" s="64"/>
      <c r="J11" s="1"/>
      <c r="K11" s="2"/>
      <c r="L11" s="80">
        <f t="shared" si="0"/>
        <v>0</v>
      </c>
    </row>
    <row r="12" spans="1:13" ht="21" customHeight="1">
      <c r="A12" s="15"/>
      <c r="B12" s="2"/>
      <c r="C12" s="25"/>
      <c r="D12" s="35"/>
      <c r="E12" s="7"/>
      <c r="F12" s="32"/>
      <c r="G12" s="2"/>
      <c r="H12" s="41"/>
      <c r="I12" s="64"/>
      <c r="J12" s="1"/>
      <c r="K12" s="2"/>
      <c r="L12" s="80">
        <f t="shared" si="0"/>
        <v>0</v>
      </c>
    </row>
    <row r="13" spans="1:13" ht="21" customHeight="1">
      <c r="A13" s="15"/>
      <c r="B13" s="2"/>
      <c r="C13" s="25"/>
      <c r="D13" s="35"/>
      <c r="E13" s="7"/>
      <c r="F13" s="32"/>
      <c r="G13" s="2"/>
      <c r="H13" s="41"/>
      <c r="I13" s="64"/>
      <c r="J13" s="1"/>
      <c r="K13" s="2"/>
      <c r="L13" s="80">
        <f t="shared" si="0"/>
        <v>0</v>
      </c>
    </row>
    <row r="14" spans="1:13" ht="21" customHeight="1">
      <c r="A14" s="15"/>
      <c r="B14" s="4"/>
      <c r="C14" s="26"/>
      <c r="D14" s="89"/>
      <c r="E14" s="8"/>
      <c r="F14" s="42"/>
      <c r="G14" s="4"/>
      <c r="H14" s="43"/>
      <c r="I14" s="90"/>
      <c r="J14" s="3"/>
      <c r="K14" s="4"/>
      <c r="L14" s="80">
        <f t="shared" si="0"/>
        <v>0</v>
      </c>
    </row>
    <row r="15" spans="1:13" ht="21" customHeight="1">
      <c r="A15" s="15"/>
      <c r="B15" s="91"/>
      <c r="C15" s="29"/>
      <c r="D15" s="92"/>
      <c r="E15" s="93"/>
      <c r="F15" s="94"/>
      <c r="G15" s="91"/>
      <c r="H15" s="70"/>
      <c r="I15" s="93"/>
      <c r="J15" s="95"/>
      <c r="K15" s="91"/>
      <c r="L15" s="80">
        <f t="shared" si="0"/>
        <v>0</v>
      </c>
    </row>
    <row r="16" spans="1:13" ht="21" customHeight="1">
      <c r="A16" s="15"/>
      <c r="B16" s="58"/>
      <c r="C16" s="24"/>
      <c r="D16" s="96"/>
      <c r="E16" s="85"/>
      <c r="F16" s="84"/>
      <c r="G16" s="58"/>
      <c r="H16" s="71"/>
      <c r="I16" s="85"/>
      <c r="J16" s="87"/>
      <c r="K16" s="88"/>
      <c r="L16" s="80">
        <f t="shared" si="0"/>
        <v>0</v>
      </c>
    </row>
    <row r="17" spans="1:12" ht="21" customHeight="1">
      <c r="A17" s="15"/>
      <c r="B17" s="58"/>
      <c r="C17" s="24"/>
      <c r="D17" s="96"/>
      <c r="E17" s="85"/>
      <c r="F17" s="84"/>
      <c r="G17" s="58"/>
      <c r="H17" s="71"/>
      <c r="I17" s="85"/>
      <c r="J17" s="72"/>
      <c r="K17" s="58"/>
      <c r="L17" s="80">
        <f t="shared" si="0"/>
        <v>0</v>
      </c>
    </row>
    <row r="18" spans="1:12" ht="21" customHeight="1">
      <c r="A18" s="15"/>
      <c r="B18" s="58"/>
      <c r="C18" s="24"/>
      <c r="D18" s="96"/>
      <c r="E18" s="85"/>
      <c r="F18" s="84"/>
      <c r="G18" s="58"/>
      <c r="H18" s="71"/>
      <c r="I18" s="85"/>
      <c r="J18" s="72"/>
      <c r="K18" s="58"/>
      <c r="L18" s="80">
        <f t="shared" si="0"/>
        <v>0</v>
      </c>
    </row>
    <row r="19" spans="1:12" s="37" customFormat="1" ht="21" customHeight="1">
      <c r="B19" s="58"/>
      <c r="C19" s="24"/>
      <c r="E19" s="85"/>
      <c r="F19" s="84"/>
      <c r="G19" s="58"/>
      <c r="H19" s="71"/>
      <c r="I19" s="85"/>
      <c r="J19" s="72"/>
      <c r="K19" s="58"/>
      <c r="L19" s="80">
        <f t="shared" si="0"/>
        <v>0</v>
      </c>
    </row>
    <row r="20" spans="1:12" ht="21" customHeight="1">
      <c r="A20" s="15"/>
      <c r="B20" s="58"/>
      <c r="C20" s="24"/>
      <c r="D20" s="96"/>
      <c r="E20" s="85"/>
      <c r="F20" s="84"/>
      <c r="G20" s="58"/>
      <c r="H20" s="71"/>
      <c r="I20" s="85"/>
      <c r="J20" s="87"/>
      <c r="K20" s="58"/>
      <c r="L20" s="80">
        <f t="shared" si="0"/>
        <v>0</v>
      </c>
    </row>
    <row r="21" spans="1:12" ht="21" customHeight="1">
      <c r="A21" s="15"/>
      <c r="B21" s="58"/>
      <c r="C21" s="24"/>
      <c r="D21" s="96"/>
      <c r="E21" s="85"/>
      <c r="F21" s="84"/>
      <c r="G21" s="58"/>
      <c r="H21" s="71"/>
      <c r="I21" s="85"/>
      <c r="J21" s="72"/>
      <c r="K21" s="58"/>
      <c r="L21" s="80">
        <f t="shared" si="0"/>
        <v>0</v>
      </c>
    </row>
    <row r="22" spans="1:12" ht="21" customHeight="1">
      <c r="A22" s="37"/>
      <c r="B22" s="58"/>
      <c r="C22" s="24"/>
      <c r="D22" s="15"/>
      <c r="E22" s="15"/>
      <c r="F22" s="58"/>
      <c r="G22" s="58"/>
      <c r="H22" s="97"/>
      <c r="I22" s="98"/>
      <c r="J22" s="15"/>
      <c r="K22" s="58"/>
      <c r="L22" s="80">
        <f t="shared" si="0"/>
        <v>0</v>
      </c>
    </row>
    <row r="23" spans="1:12" ht="21" customHeight="1">
      <c r="A23" s="15"/>
      <c r="B23" s="58"/>
      <c r="C23" s="24"/>
      <c r="D23" s="15"/>
      <c r="E23" s="15"/>
      <c r="F23" s="58"/>
      <c r="G23" s="58"/>
      <c r="H23" s="97"/>
      <c r="I23" s="98"/>
      <c r="J23" s="15"/>
      <c r="K23" s="58"/>
      <c r="L23" s="80">
        <f t="shared" si="0"/>
        <v>0</v>
      </c>
    </row>
    <row r="24" spans="1:12" ht="21" customHeight="1">
      <c r="F24" s="51"/>
      <c r="L24" s="80">
        <f t="shared" si="0"/>
        <v>0</v>
      </c>
    </row>
    <row r="25" spans="1:12" ht="21" customHeight="1">
      <c r="F25" s="51"/>
      <c r="L25" s="80">
        <f t="shared" si="0"/>
        <v>0</v>
      </c>
    </row>
    <row r="26" spans="1:12" ht="21" customHeight="1">
      <c r="F26" s="51"/>
      <c r="L26" s="80">
        <f t="shared" si="0"/>
        <v>0</v>
      </c>
    </row>
    <row r="27" spans="1:12" ht="21" customHeight="1">
      <c r="F27"/>
      <c r="L27" s="80">
        <f t="shared" si="0"/>
        <v>0</v>
      </c>
    </row>
    <row r="28" spans="1:12" ht="21" customHeight="1">
      <c r="F28" s="51"/>
      <c r="L28" s="80">
        <f t="shared" si="0"/>
        <v>0</v>
      </c>
    </row>
    <row r="29" spans="1:12" ht="21" customHeight="1">
      <c r="F29" s="51"/>
      <c r="L29" s="80">
        <f t="shared" si="0"/>
        <v>0</v>
      </c>
    </row>
    <row r="30" spans="1:12" ht="21" customHeight="1">
      <c r="F30" s="51"/>
      <c r="L30" s="80">
        <f t="shared" si="0"/>
        <v>0</v>
      </c>
    </row>
    <row r="31" spans="1:12" ht="21" customHeight="1">
      <c r="L31" s="80">
        <f t="shared" si="0"/>
        <v>0</v>
      </c>
    </row>
    <row r="32" spans="1:12" ht="21" customHeight="1">
      <c r="L32" s="80">
        <f t="shared" si="0"/>
        <v>0</v>
      </c>
    </row>
    <row r="33" spans="12:12" ht="21" customHeight="1">
      <c r="L33" s="80">
        <f t="shared" si="0"/>
        <v>0</v>
      </c>
    </row>
    <row r="34" spans="12:12" ht="21" customHeight="1">
      <c r="L34" s="80">
        <f t="shared" si="0"/>
        <v>0</v>
      </c>
    </row>
    <row r="35" spans="12:12" ht="21" customHeight="1">
      <c r="L35" s="80">
        <f t="shared" si="0"/>
        <v>0</v>
      </c>
    </row>
    <row r="36" spans="12:12" ht="21" customHeight="1">
      <c r="L36" s="80">
        <f t="shared" si="0"/>
        <v>0</v>
      </c>
    </row>
    <row r="37" spans="12:12" ht="21" customHeight="1">
      <c r="L37" s="80">
        <f t="shared" si="0"/>
        <v>0</v>
      </c>
    </row>
    <row r="38" spans="12:12" ht="21" customHeight="1">
      <c r="L38" s="80">
        <f t="shared" si="0"/>
        <v>0</v>
      </c>
    </row>
    <row r="39" spans="12:12" ht="21" customHeight="1">
      <c r="L39" s="80">
        <f t="shared" si="0"/>
        <v>0</v>
      </c>
    </row>
    <row r="40" spans="12:12" ht="21" customHeight="1">
      <c r="L40" s="80">
        <f t="shared" si="0"/>
        <v>0</v>
      </c>
    </row>
    <row r="41" spans="12:12" ht="21" customHeight="1">
      <c r="L41" s="80">
        <f t="shared" si="0"/>
        <v>0</v>
      </c>
    </row>
    <row r="42" spans="12:12" ht="21" customHeight="1">
      <c r="L42" s="80">
        <f t="shared" si="0"/>
        <v>0</v>
      </c>
    </row>
    <row r="43" spans="12:12" ht="21" customHeight="1">
      <c r="L43" s="80">
        <f t="shared" si="0"/>
        <v>0</v>
      </c>
    </row>
    <row r="44" spans="12:12" ht="21" customHeight="1">
      <c r="L44" s="80">
        <f t="shared" si="0"/>
        <v>0</v>
      </c>
    </row>
    <row r="45" spans="12:12" ht="21" customHeight="1">
      <c r="L45" s="80">
        <f t="shared" si="0"/>
        <v>0</v>
      </c>
    </row>
    <row r="46" spans="12:12" ht="21" customHeight="1">
      <c r="L46" s="80">
        <f t="shared" si="0"/>
        <v>0</v>
      </c>
    </row>
    <row r="47" spans="12:12" ht="21" customHeight="1">
      <c r="L47" s="80">
        <f t="shared" si="0"/>
        <v>0</v>
      </c>
    </row>
    <row r="48" spans="12:12" ht="21" customHeight="1">
      <c r="L48" s="80">
        <f t="shared" si="0"/>
        <v>0</v>
      </c>
    </row>
    <row r="49" spans="12:12" ht="21" customHeight="1">
      <c r="L49" s="80">
        <f t="shared" si="0"/>
        <v>0</v>
      </c>
    </row>
    <row r="50" spans="12:12" ht="21" customHeight="1">
      <c r="L50" s="80">
        <f t="shared" si="0"/>
        <v>0</v>
      </c>
    </row>
    <row r="51" spans="12:12" ht="21" customHeight="1">
      <c r="L51" s="80">
        <f t="shared" si="0"/>
        <v>0</v>
      </c>
    </row>
    <row r="52" spans="12:12" ht="21" customHeight="1">
      <c r="L52" s="80">
        <f t="shared" si="0"/>
        <v>0</v>
      </c>
    </row>
    <row r="53" spans="12:12">
      <c r="L53" s="80">
        <f t="shared" si="0"/>
        <v>0</v>
      </c>
    </row>
    <row r="54" spans="12:12">
      <c r="L54" s="80">
        <f t="shared" si="0"/>
        <v>0</v>
      </c>
    </row>
    <row r="55" spans="12:12">
      <c r="L55" s="80">
        <f t="shared" si="0"/>
        <v>0</v>
      </c>
    </row>
    <row r="56" spans="12:12">
      <c r="L56" s="80">
        <f t="shared" si="0"/>
        <v>0</v>
      </c>
    </row>
    <row r="57" spans="12:12">
      <c r="L57" s="80">
        <f t="shared" si="0"/>
        <v>0</v>
      </c>
    </row>
    <row r="58" spans="12:12">
      <c r="L58" s="80">
        <f t="shared" si="0"/>
        <v>0</v>
      </c>
    </row>
    <row r="59" spans="12:12">
      <c r="L59" s="80">
        <f t="shared" si="0"/>
        <v>0</v>
      </c>
    </row>
    <row r="60" spans="12:12">
      <c r="L60" s="80">
        <f t="shared" si="0"/>
        <v>0</v>
      </c>
    </row>
    <row r="61" spans="12:12">
      <c r="L61" s="80">
        <f t="shared" si="0"/>
        <v>0</v>
      </c>
    </row>
    <row r="62" spans="12:12">
      <c r="L62" s="80">
        <f t="shared" si="0"/>
        <v>0</v>
      </c>
    </row>
    <row r="63" spans="12:12">
      <c r="L63" s="80">
        <f t="shared" si="0"/>
        <v>0</v>
      </c>
    </row>
    <row r="64" spans="12:12">
      <c r="L64" s="80">
        <f t="shared" si="0"/>
        <v>0</v>
      </c>
    </row>
    <row r="65" spans="12:12">
      <c r="L65" s="80">
        <f t="shared" si="0"/>
        <v>0</v>
      </c>
    </row>
    <row r="66" spans="12:12">
      <c r="L66" s="80">
        <f t="shared" si="0"/>
        <v>0</v>
      </c>
    </row>
    <row r="67" spans="12:12">
      <c r="L67" s="80">
        <f t="shared" si="0"/>
        <v>0</v>
      </c>
    </row>
    <row r="68" spans="12:12">
      <c r="L68" s="80">
        <f t="shared" ref="L68:L82" si="1">COUNTIF($E$3:$E$83,E68)</f>
        <v>0</v>
      </c>
    </row>
    <row r="69" spans="12:12">
      <c r="L69" s="80">
        <f t="shared" si="1"/>
        <v>0</v>
      </c>
    </row>
    <row r="70" spans="12:12">
      <c r="L70" s="80">
        <f t="shared" si="1"/>
        <v>0</v>
      </c>
    </row>
    <row r="71" spans="12:12">
      <c r="L71" s="80">
        <f t="shared" si="1"/>
        <v>0</v>
      </c>
    </row>
    <row r="72" spans="12:12">
      <c r="L72" s="80">
        <f t="shared" si="1"/>
        <v>0</v>
      </c>
    </row>
    <row r="73" spans="12:12">
      <c r="L73" s="80">
        <f t="shared" si="1"/>
        <v>0</v>
      </c>
    </row>
    <row r="74" spans="12:12">
      <c r="L74" s="80">
        <f t="shared" si="1"/>
        <v>0</v>
      </c>
    </row>
    <row r="75" spans="12:12">
      <c r="L75" s="80">
        <f t="shared" si="1"/>
        <v>0</v>
      </c>
    </row>
    <row r="76" spans="12:12">
      <c r="L76" s="80">
        <f t="shared" si="1"/>
        <v>0</v>
      </c>
    </row>
    <row r="77" spans="12:12">
      <c r="L77" s="80">
        <f t="shared" si="1"/>
        <v>0</v>
      </c>
    </row>
    <row r="78" spans="12:12">
      <c r="L78" s="80">
        <f t="shared" si="1"/>
        <v>0</v>
      </c>
    </row>
    <row r="79" spans="12:12">
      <c r="L79" s="80">
        <f t="shared" si="1"/>
        <v>0</v>
      </c>
    </row>
    <row r="80" spans="12:12">
      <c r="L80" s="80">
        <f t="shared" si="1"/>
        <v>0</v>
      </c>
    </row>
    <row r="81" spans="12:12">
      <c r="L81" s="80">
        <f t="shared" si="1"/>
        <v>0</v>
      </c>
    </row>
    <row r="82" spans="12:12">
      <c r="L82" s="80">
        <f t="shared" si="1"/>
        <v>0</v>
      </c>
    </row>
  </sheetData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5" orientation="portrait" r:id="rId1"/>
  <headerFooter alignWithMargins="0"/>
  <rowBreaks count="1" manualBreakCount="1">
    <brk id="14" max="16383" man="1"/>
  </rowBreaks>
  <colBreaks count="1" manualBreakCount="1">
    <brk id="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N103"/>
  <sheetViews>
    <sheetView view="pageBreakPreview" zoomScaleNormal="125" zoomScaleSheetLayoutView="100" zoomScalePageLayoutView="125" workbookViewId="0"/>
  </sheetViews>
  <sheetFormatPr defaultColWidth="9" defaultRowHeight="13.5"/>
  <cols>
    <col min="1" max="1" width="7.625" style="39" bestFit="1" customWidth="1"/>
    <col min="2" max="2" width="8.125" style="40" bestFit="1" customWidth="1"/>
    <col min="3" max="3" width="10.5" style="30" bestFit="1" customWidth="1"/>
    <col min="4" max="4" width="7" style="40" bestFit="1" customWidth="1"/>
    <col min="5" max="5" width="20" style="40" bestFit="1" customWidth="1"/>
    <col min="6" max="6" width="16.625" style="40" bestFit="1" customWidth="1"/>
    <col min="7" max="7" width="7" style="40" bestFit="1" customWidth="1"/>
    <col min="8" max="8" width="9.125" style="40" bestFit="1" customWidth="1"/>
    <col min="9" max="9" width="22.375" style="39" customWidth="1"/>
    <col min="10" max="10" width="18.625" style="39" customWidth="1"/>
    <col min="11" max="11" width="7" style="40" bestFit="1" customWidth="1"/>
    <col min="12" max="16384" width="9" style="39"/>
  </cols>
  <sheetData>
    <row r="1" spans="1:14" ht="18.75">
      <c r="A1" s="15"/>
      <c r="B1" s="16" t="s">
        <v>0</v>
      </c>
      <c r="C1" s="44" t="s">
        <v>11</v>
      </c>
      <c r="D1" s="19"/>
      <c r="E1" s="19"/>
      <c r="F1" s="19"/>
      <c r="G1" s="19"/>
      <c r="H1" s="38"/>
      <c r="I1" s="19"/>
      <c r="J1" s="33"/>
      <c r="K1" s="33"/>
    </row>
    <row r="2" spans="1:14" ht="19.5" customHeight="1">
      <c r="A2" s="58" t="s">
        <v>44</v>
      </c>
      <c r="B2" s="12" t="s">
        <v>3</v>
      </c>
      <c r="C2" s="28" t="s">
        <v>19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29</v>
      </c>
      <c r="J2" s="14" t="s">
        <v>30</v>
      </c>
      <c r="K2" s="14" t="s">
        <v>28</v>
      </c>
      <c r="L2" s="39" t="s">
        <v>47</v>
      </c>
    </row>
    <row r="3" spans="1:14" ht="21" customHeight="1">
      <c r="A3" s="58" t="s">
        <v>36</v>
      </c>
      <c r="B3" s="10">
        <v>1</v>
      </c>
      <c r="C3" s="113" t="s">
        <v>231</v>
      </c>
      <c r="D3" s="113" t="s">
        <v>232</v>
      </c>
      <c r="E3" s="140" t="s">
        <v>52</v>
      </c>
      <c r="F3" s="140" t="s">
        <v>53</v>
      </c>
      <c r="G3" s="127">
        <v>3</v>
      </c>
      <c r="H3" s="128" t="s">
        <v>233</v>
      </c>
      <c r="I3" s="129" t="s">
        <v>55</v>
      </c>
      <c r="J3" s="129" t="s">
        <v>56</v>
      </c>
      <c r="K3" s="127" t="s">
        <v>57</v>
      </c>
      <c r="L3" s="80">
        <f>100*VALUE(C3)</f>
        <v>2410</v>
      </c>
      <c r="M3" s="39">
        <f>RANK(L3,L$3:L$54,1)</f>
        <v>1</v>
      </c>
      <c r="N3" s="39" t="str">
        <f>IF(M3=B3,"","dame")</f>
        <v/>
      </c>
    </row>
    <row r="4" spans="1:14" ht="21" customHeight="1">
      <c r="A4" s="58" t="s">
        <v>36</v>
      </c>
      <c r="B4" s="2">
        <v>2</v>
      </c>
      <c r="C4" s="117" t="s">
        <v>234</v>
      </c>
      <c r="D4" s="117" t="s">
        <v>71</v>
      </c>
      <c r="E4" s="141" t="s">
        <v>68</v>
      </c>
      <c r="F4" s="141" t="s">
        <v>69</v>
      </c>
      <c r="G4" s="124">
        <v>1</v>
      </c>
      <c r="H4" s="132" t="s">
        <v>235</v>
      </c>
      <c r="I4" s="133" t="s">
        <v>162</v>
      </c>
      <c r="J4" s="133" t="s">
        <v>85</v>
      </c>
      <c r="K4" s="124"/>
      <c r="L4" s="80">
        <f t="shared" ref="L4:L50" si="0">100*VALUE(C4)</f>
        <v>2491</v>
      </c>
      <c r="M4" s="39">
        <f t="shared" ref="M4:M54" si="1">RANK(L4,L$3:L$54,1)</f>
        <v>2</v>
      </c>
      <c r="N4" s="39" t="str">
        <f t="shared" ref="N4:N57" si="2">IF(M4=B4,"","dame")</f>
        <v/>
      </c>
    </row>
    <row r="5" spans="1:14" ht="21" customHeight="1">
      <c r="A5" s="58" t="s">
        <v>36</v>
      </c>
      <c r="B5" s="2">
        <v>3</v>
      </c>
      <c r="C5" s="117" t="s">
        <v>236</v>
      </c>
      <c r="D5" s="117" t="s">
        <v>158</v>
      </c>
      <c r="E5" s="141" t="s">
        <v>60</v>
      </c>
      <c r="F5" s="141" t="s">
        <v>61</v>
      </c>
      <c r="G5" s="124">
        <v>4</v>
      </c>
      <c r="H5" s="132" t="s">
        <v>237</v>
      </c>
      <c r="I5" s="133" t="s">
        <v>238</v>
      </c>
      <c r="J5" s="133" t="s">
        <v>56</v>
      </c>
      <c r="K5" s="124"/>
      <c r="L5" s="80">
        <f t="shared" si="0"/>
        <v>2495</v>
      </c>
      <c r="M5" s="39">
        <f t="shared" si="1"/>
        <v>3</v>
      </c>
      <c r="N5" s="39" t="str">
        <f t="shared" si="2"/>
        <v/>
      </c>
    </row>
    <row r="6" spans="1:14" ht="21" customHeight="1">
      <c r="A6" s="58" t="s">
        <v>36</v>
      </c>
      <c r="B6" s="2">
        <v>4</v>
      </c>
      <c r="C6" s="117" t="s">
        <v>239</v>
      </c>
      <c r="D6" s="117" t="s">
        <v>240</v>
      </c>
      <c r="E6" s="141" t="s">
        <v>148</v>
      </c>
      <c r="F6" s="141" t="s">
        <v>69</v>
      </c>
      <c r="G6" s="124">
        <v>1</v>
      </c>
      <c r="H6" s="132" t="s">
        <v>241</v>
      </c>
      <c r="I6" s="133" t="s">
        <v>242</v>
      </c>
      <c r="J6" s="133" t="s">
        <v>56</v>
      </c>
      <c r="K6" s="124"/>
      <c r="L6" s="80">
        <f t="shared" si="0"/>
        <v>2505</v>
      </c>
      <c r="M6" s="39">
        <f t="shared" si="1"/>
        <v>4</v>
      </c>
      <c r="N6" s="39" t="str">
        <f t="shared" si="2"/>
        <v/>
      </c>
    </row>
    <row r="7" spans="1:14" ht="21" customHeight="1">
      <c r="A7" s="58" t="s">
        <v>36</v>
      </c>
      <c r="B7" s="2">
        <v>5</v>
      </c>
      <c r="C7" s="117" t="s">
        <v>243</v>
      </c>
      <c r="D7" s="117" t="s">
        <v>203</v>
      </c>
      <c r="E7" s="141" t="s">
        <v>110</v>
      </c>
      <c r="F7" s="141" t="s">
        <v>111</v>
      </c>
      <c r="G7" s="124">
        <v>4</v>
      </c>
      <c r="H7" s="132" t="s">
        <v>244</v>
      </c>
      <c r="I7" s="133" t="s">
        <v>245</v>
      </c>
      <c r="J7" s="133" t="s">
        <v>64</v>
      </c>
      <c r="K7" s="124"/>
      <c r="L7" s="80">
        <f t="shared" si="0"/>
        <v>2506</v>
      </c>
      <c r="M7" s="39">
        <f t="shared" si="1"/>
        <v>5</v>
      </c>
      <c r="N7" s="39" t="str">
        <f t="shared" si="2"/>
        <v/>
      </c>
    </row>
    <row r="8" spans="1:14" ht="21" customHeight="1">
      <c r="A8" s="58" t="s">
        <v>36</v>
      </c>
      <c r="B8" s="2">
        <v>6</v>
      </c>
      <c r="C8" s="117" t="s">
        <v>246</v>
      </c>
      <c r="D8" s="117" t="s">
        <v>247</v>
      </c>
      <c r="E8" s="141" t="s">
        <v>188</v>
      </c>
      <c r="F8" s="141" t="s">
        <v>53</v>
      </c>
      <c r="G8" s="124">
        <v>3</v>
      </c>
      <c r="H8" s="132" t="s">
        <v>233</v>
      </c>
      <c r="I8" s="133" t="s">
        <v>55</v>
      </c>
      <c r="J8" s="133" t="s">
        <v>56</v>
      </c>
      <c r="K8" s="124"/>
      <c r="L8" s="80">
        <f t="shared" si="0"/>
        <v>2517</v>
      </c>
      <c r="M8" s="39">
        <f t="shared" si="1"/>
        <v>6</v>
      </c>
      <c r="N8" s="39" t="str">
        <f t="shared" si="2"/>
        <v/>
      </c>
    </row>
    <row r="9" spans="1:14" ht="21" customHeight="1">
      <c r="A9" s="58" t="s">
        <v>36</v>
      </c>
      <c r="B9" s="2">
        <v>7</v>
      </c>
      <c r="C9" s="117" t="s">
        <v>248</v>
      </c>
      <c r="D9" s="117" t="s">
        <v>249</v>
      </c>
      <c r="E9" s="141" t="s">
        <v>91</v>
      </c>
      <c r="F9" s="141" t="s">
        <v>92</v>
      </c>
      <c r="G9" s="124">
        <v>1</v>
      </c>
      <c r="H9" s="132" t="s">
        <v>250</v>
      </c>
      <c r="I9" s="133" t="s">
        <v>63</v>
      </c>
      <c r="J9" s="133" t="s">
        <v>64</v>
      </c>
      <c r="K9" s="124"/>
      <c r="L9" s="80">
        <f t="shared" si="0"/>
        <v>2518</v>
      </c>
      <c r="M9" s="39">
        <f t="shared" si="1"/>
        <v>7</v>
      </c>
      <c r="N9" s="39" t="str">
        <f t="shared" si="2"/>
        <v/>
      </c>
    </row>
    <row r="10" spans="1:14" ht="21" customHeight="1">
      <c r="A10" s="58" t="s">
        <v>36</v>
      </c>
      <c r="B10" s="2">
        <v>8</v>
      </c>
      <c r="C10" s="117" t="s">
        <v>251</v>
      </c>
      <c r="D10" s="117" t="s">
        <v>252</v>
      </c>
      <c r="E10" s="141" t="s">
        <v>82</v>
      </c>
      <c r="F10" s="141" t="s">
        <v>69</v>
      </c>
      <c r="G10" s="124">
        <v>1</v>
      </c>
      <c r="H10" s="132" t="s">
        <v>253</v>
      </c>
      <c r="I10" s="133" t="s">
        <v>254</v>
      </c>
      <c r="J10" s="133" t="s">
        <v>255</v>
      </c>
      <c r="K10" s="124"/>
      <c r="L10" s="80">
        <f t="shared" si="0"/>
        <v>2525</v>
      </c>
      <c r="M10" s="39">
        <f t="shared" si="1"/>
        <v>8</v>
      </c>
      <c r="N10" s="39" t="str">
        <f t="shared" si="2"/>
        <v/>
      </c>
    </row>
    <row r="11" spans="1:14" ht="21" customHeight="1">
      <c r="A11" s="58" t="s">
        <v>36</v>
      </c>
      <c r="B11" s="2">
        <v>9</v>
      </c>
      <c r="C11" s="117" t="s">
        <v>256</v>
      </c>
      <c r="D11" s="117" t="s">
        <v>240</v>
      </c>
      <c r="E11" s="141" t="s">
        <v>257</v>
      </c>
      <c r="F11" s="141" t="s">
        <v>258</v>
      </c>
      <c r="G11" s="124">
        <v>1</v>
      </c>
      <c r="H11" s="132" t="s">
        <v>233</v>
      </c>
      <c r="I11" s="133" t="s">
        <v>55</v>
      </c>
      <c r="J11" s="133" t="s">
        <v>56</v>
      </c>
      <c r="K11" s="124"/>
      <c r="L11" s="80">
        <f t="shared" si="0"/>
        <v>2526</v>
      </c>
      <c r="M11" s="39">
        <f t="shared" si="1"/>
        <v>9</v>
      </c>
      <c r="N11" s="39" t="str">
        <f t="shared" si="2"/>
        <v/>
      </c>
    </row>
    <row r="12" spans="1:14" ht="21" customHeight="1">
      <c r="A12" s="58" t="s">
        <v>36</v>
      </c>
      <c r="B12" s="2">
        <v>10</v>
      </c>
      <c r="C12" s="117" t="s">
        <v>259</v>
      </c>
      <c r="D12" s="117" t="s">
        <v>240</v>
      </c>
      <c r="E12" s="141" t="s">
        <v>139</v>
      </c>
      <c r="F12" s="141" t="s">
        <v>140</v>
      </c>
      <c r="G12" s="124">
        <v>1</v>
      </c>
      <c r="H12" s="132" t="s">
        <v>241</v>
      </c>
      <c r="I12" s="133" t="s">
        <v>242</v>
      </c>
      <c r="J12" s="133" t="s">
        <v>56</v>
      </c>
      <c r="K12" s="124"/>
      <c r="L12" s="80">
        <f t="shared" si="0"/>
        <v>2535</v>
      </c>
      <c r="M12" s="39">
        <f t="shared" si="1"/>
        <v>10</v>
      </c>
      <c r="N12" s="39" t="str">
        <f t="shared" si="2"/>
        <v/>
      </c>
    </row>
    <row r="13" spans="1:14" ht="21" customHeight="1">
      <c r="A13" s="58" t="s">
        <v>36</v>
      </c>
      <c r="B13" s="2">
        <v>11</v>
      </c>
      <c r="C13" s="117" t="s">
        <v>260</v>
      </c>
      <c r="D13" s="117" t="s">
        <v>261</v>
      </c>
      <c r="E13" s="141" t="s">
        <v>72</v>
      </c>
      <c r="F13" s="141" t="s">
        <v>73</v>
      </c>
      <c r="G13" s="124">
        <v>1</v>
      </c>
      <c r="H13" s="132" t="s">
        <v>262</v>
      </c>
      <c r="I13" s="133" t="s">
        <v>75</v>
      </c>
      <c r="J13" s="133" t="s">
        <v>56</v>
      </c>
      <c r="K13" s="124"/>
      <c r="L13" s="80">
        <f t="shared" si="0"/>
        <v>2546</v>
      </c>
      <c r="M13" s="39">
        <f t="shared" si="1"/>
        <v>11</v>
      </c>
      <c r="N13" s="39" t="str">
        <f t="shared" si="2"/>
        <v/>
      </c>
    </row>
    <row r="14" spans="1:14" ht="21" customHeight="1">
      <c r="A14" s="58" t="s">
        <v>36</v>
      </c>
      <c r="B14" s="2">
        <v>12</v>
      </c>
      <c r="C14" s="117" t="s">
        <v>263</v>
      </c>
      <c r="D14" s="117" t="s">
        <v>76</v>
      </c>
      <c r="E14" s="141" t="s">
        <v>163</v>
      </c>
      <c r="F14" s="141" t="s">
        <v>111</v>
      </c>
      <c r="G14" s="124">
        <v>4</v>
      </c>
      <c r="H14" s="132" t="s">
        <v>264</v>
      </c>
      <c r="I14" s="133" t="s">
        <v>142</v>
      </c>
      <c r="J14" s="133" t="s">
        <v>143</v>
      </c>
      <c r="K14" s="124"/>
      <c r="L14" s="80">
        <f t="shared" si="0"/>
        <v>2561</v>
      </c>
      <c r="M14" s="39">
        <f t="shared" si="1"/>
        <v>12</v>
      </c>
      <c r="N14" s="39" t="str">
        <f t="shared" si="2"/>
        <v/>
      </c>
    </row>
    <row r="15" spans="1:14" ht="21" customHeight="1">
      <c r="A15" s="58" t="s">
        <v>36</v>
      </c>
      <c r="B15" s="2">
        <v>13</v>
      </c>
      <c r="C15" s="117" t="s">
        <v>265</v>
      </c>
      <c r="D15" s="117" t="s">
        <v>138</v>
      </c>
      <c r="E15" s="141" t="s">
        <v>228</v>
      </c>
      <c r="F15" s="141" t="s">
        <v>140</v>
      </c>
      <c r="G15" s="124">
        <v>1</v>
      </c>
      <c r="H15" s="132" t="s">
        <v>266</v>
      </c>
      <c r="I15" s="133" t="s">
        <v>242</v>
      </c>
      <c r="J15" s="133" t="s">
        <v>56</v>
      </c>
      <c r="K15" s="124"/>
      <c r="L15" s="80">
        <f t="shared" si="0"/>
        <v>2562</v>
      </c>
      <c r="M15" s="39">
        <f t="shared" si="1"/>
        <v>13</v>
      </c>
      <c r="N15" s="39" t="str">
        <f t="shared" si="2"/>
        <v/>
      </c>
    </row>
    <row r="16" spans="1:14" ht="21" customHeight="1">
      <c r="A16" s="58" t="s">
        <v>36</v>
      </c>
      <c r="B16" s="2">
        <v>14</v>
      </c>
      <c r="C16" s="117" t="s">
        <v>267</v>
      </c>
      <c r="D16" s="117" t="s">
        <v>249</v>
      </c>
      <c r="E16" s="141" t="s">
        <v>215</v>
      </c>
      <c r="F16" s="141" t="s">
        <v>53</v>
      </c>
      <c r="G16" s="124">
        <v>3</v>
      </c>
      <c r="H16" s="132" t="s">
        <v>268</v>
      </c>
      <c r="I16" s="133" t="s">
        <v>84</v>
      </c>
      <c r="J16" s="133" t="s">
        <v>156</v>
      </c>
      <c r="K16" s="124"/>
      <c r="L16" s="80">
        <f t="shared" si="0"/>
        <v>2565</v>
      </c>
      <c r="M16" s="39">
        <f t="shared" si="1"/>
        <v>14</v>
      </c>
      <c r="N16" s="39" t="str">
        <f t="shared" si="2"/>
        <v/>
      </c>
    </row>
    <row r="17" spans="1:14" ht="21" customHeight="1">
      <c r="A17" s="58" t="s">
        <v>36</v>
      </c>
      <c r="B17" s="2">
        <v>15</v>
      </c>
      <c r="C17" s="117" t="s">
        <v>269</v>
      </c>
      <c r="D17" s="117" t="s">
        <v>270</v>
      </c>
      <c r="E17" s="141" t="s">
        <v>77</v>
      </c>
      <c r="F17" s="141" t="s">
        <v>53</v>
      </c>
      <c r="G17" s="124">
        <v>3</v>
      </c>
      <c r="H17" s="132" t="s">
        <v>241</v>
      </c>
      <c r="I17" s="133" t="s">
        <v>242</v>
      </c>
      <c r="J17" s="133" t="s">
        <v>56</v>
      </c>
      <c r="K17" s="124"/>
      <c r="L17" s="80">
        <f t="shared" si="0"/>
        <v>2566</v>
      </c>
      <c r="M17" s="39">
        <f t="shared" si="1"/>
        <v>15</v>
      </c>
      <c r="N17" s="39" t="str">
        <f t="shared" si="2"/>
        <v/>
      </c>
    </row>
    <row r="18" spans="1:14" ht="21" customHeight="1">
      <c r="A18" s="58" t="s">
        <v>36</v>
      </c>
      <c r="B18" s="2">
        <v>16</v>
      </c>
      <c r="C18" s="117" t="s">
        <v>271</v>
      </c>
      <c r="D18" s="117" t="s">
        <v>249</v>
      </c>
      <c r="E18" s="141" t="s">
        <v>200</v>
      </c>
      <c r="F18" s="141" t="s">
        <v>95</v>
      </c>
      <c r="G18" s="124">
        <v>4</v>
      </c>
      <c r="H18" s="132" t="s">
        <v>125</v>
      </c>
      <c r="I18" s="133" t="s">
        <v>155</v>
      </c>
      <c r="J18" s="133" t="s">
        <v>64</v>
      </c>
      <c r="K18" s="124"/>
      <c r="L18" s="80">
        <f t="shared" si="0"/>
        <v>2571</v>
      </c>
      <c r="M18" s="39">
        <f t="shared" si="1"/>
        <v>16</v>
      </c>
      <c r="N18" s="39" t="str">
        <f t="shared" si="2"/>
        <v/>
      </c>
    </row>
    <row r="19" spans="1:14" ht="21" customHeight="1">
      <c r="A19" s="58" t="s">
        <v>36</v>
      </c>
      <c r="B19" s="2">
        <v>17</v>
      </c>
      <c r="C19" s="117" t="s">
        <v>272</v>
      </c>
      <c r="D19" s="117" t="s">
        <v>240</v>
      </c>
      <c r="E19" s="141" t="s">
        <v>273</v>
      </c>
      <c r="F19" s="141" t="s">
        <v>221</v>
      </c>
      <c r="G19" s="124">
        <v>6</v>
      </c>
      <c r="H19" s="132" t="s">
        <v>266</v>
      </c>
      <c r="I19" s="133" t="s">
        <v>242</v>
      </c>
      <c r="J19" s="133" t="s">
        <v>56</v>
      </c>
      <c r="K19" s="124"/>
      <c r="L19" s="80">
        <f t="shared" si="0"/>
        <v>2579</v>
      </c>
      <c r="M19" s="39">
        <f t="shared" si="1"/>
        <v>17</v>
      </c>
      <c r="N19" s="39" t="str">
        <f t="shared" si="2"/>
        <v/>
      </c>
    </row>
    <row r="20" spans="1:14" ht="21" customHeight="1">
      <c r="A20" s="58" t="s">
        <v>36</v>
      </c>
      <c r="B20" s="2">
        <v>17</v>
      </c>
      <c r="C20" s="117" t="s">
        <v>272</v>
      </c>
      <c r="D20" s="117" t="s">
        <v>184</v>
      </c>
      <c r="E20" s="141" t="s">
        <v>274</v>
      </c>
      <c r="F20" s="141" t="s">
        <v>88</v>
      </c>
      <c r="G20" s="124">
        <v>6</v>
      </c>
      <c r="H20" s="132" t="s">
        <v>266</v>
      </c>
      <c r="I20" s="133" t="s">
        <v>242</v>
      </c>
      <c r="J20" s="133" t="s">
        <v>56</v>
      </c>
      <c r="K20" s="124"/>
      <c r="L20" s="80">
        <f t="shared" si="0"/>
        <v>2579</v>
      </c>
      <c r="M20" s="39">
        <f t="shared" si="1"/>
        <v>17</v>
      </c>
      <c r="N20" s="39" t="str">
        <f t="shared" si="2"/>
        <v/>
      </c>
    </row>
    <row r="21" spans="1:14" ht="21" customHeight="1">
      <c r="A21" s="58" t="s">
        <v>36</v>
      </c>
      <c r="B21" s="2">
        <v>19</v>
      </c>
      <c r="C21" s="117" t="s">
        <v>275</v>
      </c>
      <c r="D21" s="117" t="s">
        <v>138</v>
      </c>
      <c r="E21" s="141" t="s">
        <v>276</v>
      </c>
      <c r="F21" s="141" t="s">
        <v>277</v>
      </c>
      <c r="G21" s="124">
        <v>3</v>
      </c>
      <c r="H21" s="132" t="s">
        <v>266</v>
      </c>
      <c r="I21" s="133" t="s">
        <v>242</v>
      </c>
      <c r="J21" s="133" t="s">
        <v>56</v>
      </c>
      <c r="K21" s="124"/>
      <c r="L21" s="80">
        <f t="shared" si="0"/>
        <v>2582</v>
      </c>
      <c r="M21" s="39">
        <f t="shared" si="1"/>
        <v>19</v>
      </c>
      <c r="N21" s="39" t="str">
        <f t="shared" si="2"/>
        <v/>
      </c>
    </row>
    <row r="22" spans="1:14" ht="21" customHeight="1">
      <c r="A22" s="58" t="s">
        <v>36</v>
      </c>
      <c r="B22" s="2">
        <v>20</v>
      </c>
      <c r="C22" s="117" t="s">
        <v>278</v>
      </c>
      <c r="D22" s="117" t="s">
        <v>279</v>
      </c>
      <c r="E22" s="141" t="s">
        <v>98</v>
      </c>
      <c r="F22" s="141" t="s">
        <v>99</v>
      </c>
      <c r="G22" s="124">
        <v>5</v>
      </c>
      <c r="H22" s="132" t="s">
        <v>266</v>
      </c>
      <c r="I22" s="133" t="s">
        <v>242</v>
      </c>
      <c r="J22" s="133" t="s">
        <v>56</v>
      </c>
      <c r="K22" s="124"/>
      <c r="L22" s="80">
        <f t="shared" si="0"/>
        <v>2594</v>
      </c>
      <c r="M22" s="39">
        <f t="shared" si="1"/>
        <v>20</v>
      </c>
      <c r="N22" s="39" t="str">
        <f t="shared" si="2"/>
        <v/>
      </c>
    </row>
    <row r="23" spans="1:14" ht="21" customHeight="1">
      <c r="A23" s="58" t="s">
        <v>36</v>
      </c>
      <c r="B23" s="2">
        <v>21</v>
      </c>
      <c r="C23" s="117" t="s">
        <v>280</v>
      </c>
      <c r="D23" s="117" t="s">
        <v>90</v>
      </c>
      <c r="E23" s="141" t="s">
        <v>193</v>
      </c>
      <c r="F23" s="141" t="s">
        <v>111</v>
      </c>
      <c r="G23" s="124">
        <v>4</v>
      </c>
      <c r="H23" s="132" t="s">
        <v>281</v>
      </c>
      <c r="I23" s="133" t="s">
        <v>84</v>
      </c>
      <c r="J23" s="133" t="s">
        <v>64</v>
      </c>
      <c r="K23" s="124"/>
      <c r="L23" s="80">
        <f t="shared" si="0"/>
        <v>2595</v>
      </c>
      <c r="M23" s="39">
        <f t="shared" si="1"/>
        <v>21</v>
      </c>
      <c r="N23" s="39" t="str">
        <f t="shared" si="2"/>
        <v/>
      </c>
    </row>
    <row r="24" spans="1:14" ht="21" customHeight="1">
      <c r="A24" s="58" t="s">
        <v>36</v>
      </c>
      <c r="B24" s="2">
        <v>22</v>
      </c>
      <c r="C24" s="117" t="s">
        <v>282</v>
      </c>
      <c r="D24" s="117" t="s">
        <v>109</v>
      </c>
      <c r="E24" s="141" t="s">
        <v>87</v>
      </c>
      <c r="F24" s="141" t="s">
        <v>88</v>
      </c>
      <c r="G24" s="124">
        <v>6</v>
      </c>
      <c r="H24" s="132" t="s">
        <v>262</v>
      </c>
      <c r="I24" s="133" t="s">
        <v>75</v>
      </c>
      <c r="J24" s="133" t="s">
        <v>56</v>
      </c>
      <c r="K24" s="124"/>
      <c r="L24" s="80">
        <f t="shared" si="0"/>
        <v>2596</v>
      </c>
      <c r="M24" s="39">
        <f t="shared" si="1"/>
        <v>22</v>
      </c>
      <c r="N24" s="39" t="str">
        <f t="shared" si="2"/>
        <v/>
      </c>
    </row>
    <row r="25" spans="1:14" ht="21" customHeight="1">
      <c r="A25" s="58" t="s">
        <v>36</v>
      </c>
      <c r="B25" s="2">
        <v>23</v>
      </c>
      <c r="C25" s="117" t="s">
        <v>283</v>
      </c>
      <c r="D25" s="117" t="s">
        <v>240</v>
      </c>
      <c r="E25" s="141" t="s">
        <v>284</v>
      </c>
      <c r="F25" s="141" t="s">
        <v>69</v>
      </c>
      <c r="G25" s="124">
        <v>1</v>
      </c>
      <c r="H25" s="132" t="s">
        <v>266</v>
      </c>
      <c r="I25" s="133" t="s">
        <v>242</v>
      </c>
      <c r="J25" s="133" t="s">
        <v>56</v>
      </c>
      <c r="K25" s="124"/>
      <c r="L25" s="80">
        <f t="shared" si="0"/>
        <v>2599</v>
      </c>
      <c r="M25" s="39">
        <f t="shared" si="1"/>
        <v>23</v>
      </c>
      <c r="N25" s="39" t="str">
        <f t="shared" si="2"/>
        <v/>
      </c>
    </row>
    <row r="26" spans="1:14" ht="21" customHeight="1">
      <c r="A26" s="58" t="s">
        <v>36</v>
      </c>
      <c r="B26" s="2">
        <v>23</v>
      </c>
      <c r="C26" s="117" t="s">
        <v>283</v>
      </c>
      <c r="D26" s="117" t="s">
        <v>285</v>
      </c>
      <c r="E26" s="141" t="s">
        <v>136</v>
      </c>
      <c r="F26" s="141" t="s">
        <v>137</v>
      </c>
      <c r="G26" s="124">
        <v>5</v>
      </c>
      <c r="H26" s="132" t="s">
        <v>266</v>
      </c>
      <c r="I26" s="133" t="s">
        <v>242</v>
      </c>
      <c r="J26" s="133" t="s">
        <v>56</v>
      </c>
      <c r="K26" s="124"/>
      <c r="L26" s="80">
        <f t="shared" si="0"/>
        <v>2599</v>
      </c>
      <c r="M26" s="39">
        <f t="shared" si="1"/>
        <v>23</v>
      </c>
      <c r="N26" s="39" t="str">
        <f t="shared" si="2"/>
        <v/>
      </c>
    </row>
    <row r="27" spans="1:14" ht="21" customHeight="1">
      <c r="A27" s="58" t="s">
        <v>36</v>
      </c>
      <c r="B27" s="2">
        <v>23</v>
      </c>
      <c r="C27" s="117" t="s">
        <v>283</v>
      </c>
      <c r="D27" s="117" t="s">
        <v>51</v>
      </c>
      <c r="E27" s="141" t="s">
        <v>179</v>
      </c>
      <c r="F27" s="141" t="s">
        <v>88</v>
      </c>
      <c r="G27" s="124">
        <v>6</v>
      </c>
      <c r="H27" s="132" t="s">
        <v>286</v>
      </c>
      <c r="I27" s="133" t="s">
        <v>150</v>
      </c>
      <c r="J27" s="133" t="s">
        <v>56</v>
      </c>
      <c r="K27" s="124"/>
      <c r="L27" s="80">
        <f t="shared" si="0"/>
        <v>2599</v>
      </c>
      <c r="M27" s="39">
        <f t="shared" si="1"/>
        <v>23</v>
      </c>
      <c r="N27" s="39" t="str">
        <f t="shared" si="2"/>
        <v/>
      </c>
    </row>
    <row r="28" spans="1:14" ht="21" customHeight="1">
      <c r="A28" s="58" t="s">
        <v>36</v>
      </c>
      <c r="B28" s="2">
        <v>26</v>
      </c>
      <c r="C28" s="117" t="s">
        <v>287</v>
      </c>
      <c r="D28" s="117" t="s">
        <v>288</v>
      </c>
      <c r="E28" s="141" t="s">
        <v>222</v>
      </c>
      <c r="F28" s="141" t="s">
        <v>223</v>
      </c>
      <c r="G28" s="124">
        <v>3</v>
      </c>
      <c r="H28" s="132" t="s">
        <v>266</v>
      </c>
      <c r="I28" s="133" t="s">
        <v>242</v>
      </c>
      <c r="J28" s="133" t="s">
        <v>56</v>
      </c>
      <c r="K28" s="124"/>
      <c r="L28" s="80">
        <f t="shared" si="0"/>
        <v>2601</v>
      </c>
      <c r="M28" s="39">
        <f t="shared" si="1"/>
        <v>26</v>
      </c>
      <c r="N28" s="39" t="str">
        <f t="shared" si="2"/>
        <v/>
      </c>
    </row>
    <row r="29" spans="1:14" ht="21" customHeight="1">
      <c r="A29" s="58" t="s">
        <v>36</v>
      </c>
      <c r="B29" s="2">
        <v>27</v>
      </c>
      <c r="C29" s="117" t="s">
        <v>289</v>
      </c>
      <c r="D29" s="117" t="s">
        <v>197</v>
      </c>
      <c r="E29" s="141" t="s">
        <v>103</v>
      </c>
      <c r="F29" s="141" t="s">
        <v>104</v>
      </c>
      <c r="G29" s="124">
        <v>2</v>
      </c>
      <c r="H29" s="132" t="s">
        <v>235</v>
      </c>
      <c r="I29" s="133" t="s">
        <v>162</v>
      </c>
      <c r="J29" s="133" t="s">
        <v>156</v>
      </c>
      <c r="K29" s="124"/>
      <c r="L29" s="80">
        <f t="shared" si="0"/>
        <v>2602</v>
      </c>
      <c r="M29" s="39">
        <f t="shared" si="1"/>
        <v>27</v>
      </c>
      <c r="N29" s="39" t="str">
        <f t="shared" si="2"/>
        <v/>
      </c>
    </row>
    <row r="30" spans="1:14" ht="21" customHeight="1">
      <c r="A30" s="58" t="s">
        <v>36</v>
      </c>
      <c r="B30" s="2">
        <v>28</v>
      </c>
      <c r="C30" s="117" t="s">
        <v>290</v>
      </c>
      <c r="D30" s="117" t="s">
        <v>109</v>
      </c>
      <c r="E30" s="141" t="s">
        <v>291</v>
      </c>
      <c r="F30" s="141" t="s">
        <v>292</v>
      </c>
      <c r="G30" s="124">
        <v>5</v>
      </c>
      <c r="H30" s="132" t="s">
        <v>262</v>
      </c>
      <c r="I30" s="133" t="s">
        <v>75</v>
      </c>
      <c r="J30" s="133" t="s">
        <v>56</v>
      </c>
      <c r="K30" s="124"/>
      <c r="L30" s="80">
        <f t="shared" si="0"/>
        <v>2603</v>
      </c>
      <c r="M30" s="39">
        <f t="shared" si="1"/>
        <v>28</v>
      </c>
      <c r="N30" s="39" t="str">
        <f t="shared" si="2"/>
        <v/>
      </c>
    </row>
    <row r="31" spans="1:14" ht="21" customHeight="1">
      <c r="A31" s="58" t="s">
        <v>36</v>
      </c>
      <c r="B31" s="2">
        <v>29</v>
      </c>
      <c r="C31" s="117" t="s">
        <v>293</v>
      </c>
      <c r="D31" s="117" t="s">
        <v>184</v>
      </c>
      <c r="E31" s="141" t="s">
        <v>176</v>
      </c>
      <c r="F31" s="141" t="s">
        <v>177</v>
      </c>
      <c r="G31" s="124">
        <v>5</v>
      </c>
      <c r="H31" s="132" t="s">
        <v>266</v>
      </c>
      <c r="I31" s="133" t="s">
        <v>242</v>
      </c>
      <c r="J31" s="133" t="s">
        <v>56</v>
      </c>
      <c r="K31" s="124"/>
      <c r="L31" s="80">
        <f t="shared" si="0"/>
        <v>2605</v>
      </c>
      <c r="M31" s="39">
        <f t="shared" si="1"/>
        <v>29</v>
      </c>
      <c r="N31" s="39" t="str">
        <f t="shared" si="2"/>
        <v/>
      </c>
    </row>
    <row r="32" spans="1:14" ht="21" customHeight="1">
      <c r="A32" s="58" t="s">
        <v>36</v>
      </c>
      <c r="B32" s="2">
        <v>30</v>
      </c>
      <c r="C32" s="117" t="s">
        <v>294</v>
      </c>
      <c r="D32" s="117" t="s">
        <v>288</v>
      </c>
      <c r="E32" s="141" t="s">
        <v>295</v>
      </c>
      <c r="F32" s="141" t="s">
        <v>296</v>
      </c>
      <c r="G32" s="124">
        <v>2</v>
      </c>
      <c r="H32" s="132" t="s">
        <v>266</v>
      </c>
      <c r="I32" s="133" t="s">
        <v>242</v>
      </c>
      <c r="J32" s="133" t="s">
        <v>56</v>
      </c>
      <c r="K32" s="124"/>
      <c r="L32" s="80">
        <f t="shared" si="0"/>
        <v>2614</v>
      </c>
      <c r="M32" s="39">
        <f t="shared" si="1"/>
        <v>30</v>
      </c>
      <c r="N32" s="39" t="str">
        <f t="shared" si="2"/>
        <v/>
      </c>
    </row>
    <row r="33" spans="1:14" ht="21" customHeight="1">
      <c r="A33" s="58" t="s">
        <v>36</v>
      </c>
      <c r="B33" s="2">
        <v>31</v>
      </c>
      <c r="C33" s="117" t="s">
        <v>297</v>
      </c>
      <c r="D33" s="117" t="s">
        <v>298</v>
      </c>
      <c r="E33" s="141" t="s">
        <v>299</v>
      </c>
      <c r="F33" s="141" t="s">
        <v>153</v>
      </c>
      <c r="G33" s="124">
        <v>2</v>
      </c>
      <c r="H33" s="132" t="s">
        <v>250</v>
      </c>
      <c r="I33" s="133" t="s">
        <v>63</v>
      </c>
      <c r="J33" s="133" t="s">
        <v>156</v>
      </c>
      <c r="K33" s="124"/>
      <c r="L33" s="80">
        <f t="shared" si="0"/>
        <v>2618</v>
      </c>
      <c r="M33" s="39">
        <f t="shared" si="1"/>
        <v>31</v>
      </c>
      <c r="N33" s="39" t="str">
        <f t="shared" si="2"/>
        <v/>
      </c>
    </row>
    <row r="34" spans="1:14" ht="21" customHeight="1">
      <c r="A34" s="58" t="s">
        <v>36</v>
      </c>
      <c r="B34" s="2">
        <v>32</v>
      </c>
      <c r="C34" s="117" t="s">
        <v>300</v>
      </c>
      <c r="D34" s="117" t="s">
        <v>249</v>
      </c>
      <c r="E34" s="141" t="s">
        <v>198</v>
      </c>
      <c r="F34" s="141" t="s">
        <v>140</v>
      </c>
      <c r="G34" s="124">
        <v>1</v>
      </c>
      <c r="H34" s="132" t="s">
        <v>250</v>
      </c>
      <c r="I34" s="133" t="s">
        <v>63</v>
      </c>
      <c r="J34" s="133" t="s">
        <v>64</v>
      </c>
      <c r="K34" s="124"/>
      <c r="L34" s="80">
        <f t="shared" si="0"/>
        <v>2623</v>
      </c>
      <c r="M34" s="39">
        <f t="shared" si="1"/>
        <v>32</v>
      </c>
      <c r="N34" s="39" t="str">
        <f t="shared" si="2"/>
        <v/>
      </c>
    </row>
    <row r="35" spans="1:14" ht="21" customHeight="1">
      <c r="A35" s="58" t="s">
        <v>36</v>
      </c>
      <c r="B35" s="2">
        <v>33</v>
      </c>
      <c r="C35" s="117" t="s">
        <v>301</v>
      </c>
      <c r="D35" s="117" t="s">
        <v>76</v>
      </c>
      <c r="E35" s="141" t="s">
        <v>302</v>
      </c>
      <c r="F35" s="141" t="s">
        <v>92</v>
      </c>
      <c r="G35" s="124">
        <v>1</v>
      </c>
      <c r="H35" s="132" t="s">
        <v>235</v>
      </c>
      <c r="I35" s="133" t="s">
        <v>162</v>
      </c>
      <c r="J35" s="133" t="s">
        <v>85</v>
      </c>
      <c r="K35" s="124"/>
      <c r="L35" s="80">
        <f t="shared" si="0"/>
        <v>2629</v>
      </c>
      <c r="M35" s="39">
        <f t="shared" si="1"/>
        <v>33</v>
      </c>
      <c r="N35" s="39" t="str">
        <f t="shared" si="2"/>
        <v/>
      </c>
    </row>
    <row r="36" spans="1:14" ht="21" customHeight="1">
      <c r="A36" s="58" t="s">
        <v>36</v>
      </c>
      <c r="B36" s="2">
        <v>34</v>
      </c>
      <c r="C36" s="117" t="s">
        <v>303</v>
      </c>
      <c r="D36" s="117" t="s">
        <v>247</v>
      </c>
      <c r="E36" s="141" t="s">
        <v>185</v>
      </c>
      <c r="F36" s="141" t="s">
        <v>186</v>
      </c>
      <c r="G36" s="124">
        <v>3</v>
      </c>
      <c r="H36" s="132" t="s">
        <v>241</v>
      </c>
      <c r="I36" s="133" t="s">
        <v>242</v>
      </c>
      <c r="J36" s="133" t="s">
        <v>56</v>
      </c>
      <c r="K36" s="124"/>
      <c r="L36" s="80">
        <f t="shared" si="0"/>
        <v>2631</v>
      </c>
      <c r="M36" s="39">
        <f t="shared" si="1"/>
        <v>34</v>
      </c>
      <c r="N36" s="39" t="str">
        <f t="shared" si="2"/>
        <v/>
      </c>
    </row>
    <row r="37" spans="1:14" ht="21" customHeight="1">
      <c r="A37" s="58" t="s">
        <v>36</v>
      </c>
      <c r="B37" s="2">
        <v>35</v>
      </c>
      <c r="C37" s="117" t="s">
        <v>304</v>
      </c>
      <c r="D37" s="117" t="s">
        <v>158</v>
      </c>
      <c r="E37" s="141" t="s">
        <v>159</v>
      </c>
      <c r="F37" s="141" t="s">
        <v>137</v>
      </c>
      <c r="G37" s="124">
        <v>5</v>
      </c>
      <c r="H37" s="132" t="s">
        <v>250</v>
      </c>
      <c r="I37" s="133" t="s">
        <v>63</v>
      </c>
      <c r="J37" s="133" t="s">
        <v>100</v>
      </c>
      <c r="K37" s="124"/>
      <c r="L37" s="80">
        <f t="shared" si="0"/>
        <v>2635</v>
      </c>
      <c r="M37" s="39">
        <f t="shared" si="1"/>
        <v>35</v>
      </c>
      <c r="N37" s="39" t="str">
        <f t="shared" si="2"/>
        <v/>
      </c>
    </row>
    <row r="38" spans="1:14" ht="21" customHeight="1">
      <c r="A38" s="58" t="s">
        <v>36</v>
      </c>
      <c r="B38" s="2">
        <v>35</v>
      </c>
      <c r="C38" s="117" t="s">
        <v>304</v>
      </c>
      <c r="D38" s="117" t="s">
        <v>197</v>
      </c>
      <c r="E38" s="141" t="s">
        <v>305</v>
      </c>
      <c r="F38" s="141" t="s">
        <v>111</v>
      </c>
      <c r="G38" s="124">
        <v>4</v>
      </c>
      <c r="H38" s="132" t="s">
        <v>266</v>
      </c>
      <c r="I38" s="133" t="s">
        <v>242</v>
      </c>
      <c r="J38" s="133" t="s">
        <v>56</v>
      </c>
      <c r="K38" s="124"/>
      <c r="L38" s="80">
        <f t="shared" si="0"/>
        <v>2635</v>
      </c>
      <c r="M38" s="39">
        <f t="shared" si="1"/>
        <v>35</v>
      </c>
      <c r="N38" s="39" t="str">
        <f t="shared" si="2"/>
        <v/>
      </c>
    </row>
    <row r="39" spans="1:14" ht="21" customHeight="1">
      <c r="A39" s="58" t="s">
        <v>36</v>
      </c>
      <c r="B39" s="2">
        <v>35</v>
      </c>
      <c r="C39" s="117" t="s">
        <v>304</v>
      </c>
      <c r="D39" s="117" t="s">
        <v>138</v>
      </c>
      <c r="E39" s="141" t="s">
        <v>220</v>
      </c>
      <c r="F39" s="141" t="s">
        <v>221</v>
      </c>
      <c r="G39" s="124">
        <v>6</v>
      </c>
      <c r="H39" s="132" t="s">
        <v>266</v>
      </c>
      <c r="I39" s="133" t="s">
        <v>242</v>
      </c>
      <c r="J39" s="133" t="s">
        <v>56</v>
      </c>
      <c r="K39" s="124"/>
      <c r="L39" s="80">
        <f t="shared" si="0"/>
        <v>2635</v>
      </c>
      <c r="M39" s="39">
        <f t="shared" si="1"/>
        <v>35</v>
      </c>
      <c r="N39" s="39" t="str">
        <f t="shared" si="2"/>
        <v/>
      </c>
    </row>
    <row r="40" spans="1:14" ht="21" customHeight="1">
      <c r="A40" s="58" t="s">
        <v>36</v>
      </c>
      <c r="B40" s="2">
        <v>35</v>
      </c>
      <c r="C40" s="117" t="s">
        <v>304</v>
      </c>
      <c r="D40" s="117" t="s">
        <v>252</v>
      </c>
      <c r="E40" s="141" t="s">
        <v>94</v>
      </c>
      <c r="F40" s="141" t="s">
        <v>95</v>
      </c>
      <c r="G40" s="124">
        <v>4</v>
      </c>
      <c r="H40" s="132" t="s">
        <v>281</v>
      </c>
      <c r="I40" s="133" t="s">
        <v>84</v>
      </c>
      <c r="J40" s="133" t="s">
        <v>64</v>
      </c>
      <c r="K40" s="124"/>
      <c r="L40" s="80">
        <f t="shared" si="0"/>
        <v>2635</v>
      </c>
      <c r="M40" s="39">
        <f t="shared" si="1"/>
        <v>35</v>
      </c>
      <c r="N40" s="39" t="str">
        <f t="shared" si="2"/>
        <v/>
      </c>
    </row>
    <row r="41" spans="1:14" ht="21" customHeight="1">
      <c r="A41" s="58" t="s">
        <v>36</v>
      </c>
      <c r="B41" s="2">
        <v>39</v>
      </c>
      <c r="C41" s="117" t="s">
        <v>306</v>
      </c>
      <c r="D41" s="117" t="s">
        <v>270</v>
      </c>
      <c r="E41" s="141" t="s">
        <v>307</v>
      </c>
      <c r="F41" s="141" t="s">
        <v>88</v>
      </c>
      <c r="G41" s="124">
        <v>6</v>
      </c>
      <c r="H41" s="132" t="s">
        <v>235</v>
      </c>
      <c r="I41" s="133" t="s">
        <v>162</v>
      </c>
      <c r="J41" s="133" t="s">
        <v>100</v>
      </c>
      <c r="K41" s="124"/>
      <c r="L41" s="80">
        <f t="shared" si="0"/>
        <v>2636</v>
      </c>
      <c r="M41" s="39">
        <f t="shared" si="1"/>
        <v>39</v>
      </c>
      <c r="N41" s="39" t="str">
        <f t="shared" si="2"/>
        <v/>
      </c>
    </row>
    <row r="42" spans="1:14" ht="21" customHeight="1">
      <c r="A42" s="58" t="s">
        <v>36</v>
      </c>
      <c r="B42" s="2">
        <v>40</v>
      </c>
      <c r="C42" s="117" t="s">
        <v>308</v>
      </c>
      <c r="D42" s="117" t="s">
        <v>252</v>
      </c>
      <c r="E42" s="141" t="s">
        <v>309</v>
      </c>
      <c r="F42" s="141" t="s">
        <v>310</v>
      </c>
      <c r="G42" s="124">
        <v>4</v>
      </c>
      <c r="H42" s="132" t="s">
        <v>281</v>
      </c>
      <c r="I42" s="133" t="s">
        <v>84</v>
      </c>
      <c r="J42" s="133" t="s">
        <v>64</v>
      </c>
      <c r="K42" s="124"/>
      <c r="L42" s="80">
        <f t="shared" si="0"/>
        <v>2637</v>
      </c>
      <c r="M42" s="39">
        <f t="shared" si="1"/>
        <v>40</v>
      </c>
      <c r="N42" s="39" t="str">
        <f t="shared" si="2"/>
        <v/>
      </c>
    </row>
    <row r="43" spans="1:14" ht="21" customHeight="1">
      <c r="A43" s="58" t="s">
        <v>36</v>
      </c>
      <c r="B43" s="2">
        <v>41</v>
      </c>
      <c r="C43" s="117" t="s">
        <v>311</v>
      </c>
      <c r="D43" s="117" t="s">
        <v>129</v>
      </c>
      <c r="E43" s="141" t="s">
        <v>123</v>
      </c>
      <c r="F43" s="141" t="s">
        <v>124</v>
      </c>
      <c r="G43" s="124">
        <v>5</v>
      </c>
      <c r="H43" s="132" t="s">
        <v>286</v>
      </c>
      <c r="I43" s="133" t="s">
        <v>150</v>
      </c>
      <c r="J43" s="133" t="s">
        <v>56</v>
      </c>
      <c r="K43" s="124"/>
      <c r="L43" s="80">
        <f t="shared" si="0"/>
        <v>2638</v>
      </c>
      <c r="M43" s="39">
        <f t="shared" si="1"/>
        <v>41</v>
      </c>
      <c r="N43" s="39" t="str">
        <f t="shared" si="2"/>
        <v/>
      </c>
    </row>
    <row r="44" spans="1:14" ht="21" customHeight="1">
      <c r="A44" s="58" t="s">
        <v>36</v>
      </c>
      <c r="B44" s="2">
        <v>42</v>
      </c>
      <c r="C44" s="117" t="s">
        <v>312</v>
      </c>
      <c r="D44" s="117" t="s">
        <v>203</v>
      </c>
      <c r="E44" s="141" t="s">
        <v>313</v>
      </c>
      <c r="F44" s="141" t="s">
        <v>73</v>
      </c>
      <c r="G44" s="124">
        <v>1</v>
      </c>
      <c r="H44" s="132" t="s">
        <v>244</v>
      </c>
      <c r="I44" s="133" t="s">
        <v>245</v>
      </c>
      <c r="J44" s="133" t="s">
        <v>64</v>
      </c>
      <c r="K44" s="124"/>
      <c r="L44" s="80">
        <f t="shared" si="0"/>
        <v>2640</v>
      </c>
      <c r="M44" s="39">
        <f t="shared" si="1"/>
        <v>42</v>
      </c>
      <c r="N44" s="39" t="str">
        <f t="shared" si="2"/>
        <v/>
      </c>
    </row>
    <row r="45" spans="1:14" ht="21" customHeight="1">
      <c r="A45" s="58" t="s">
        <v>36</v>
      </c>
      <c r="B45" s="2">
        <v>43</v>
      </c>
      <c r="C45" s="117" t="s">
        <v>314</v>
      </c>
      <c r="D45" s="117" t="s">
        <v>192</v>
      </c>
      <c r="E45" s="141" t="s">
        <v>114</v>
      </c>
      <c r="F45" s="141" t="s">
        <v>95</v>
      </c>
      <c r="G45" s="124">
        <v>4</v>
      </c>
      <c r="H45" s="132" t="s">
        <v>250</v>
      </c>
      <c r="I45" s="133" t="s">
        <v>63</v>
      </c>
      <c r="J45" s="133" t="s">
        <v>64</v>
      </c>
      <c r="K45" s="124"/>
      <c r="L45" s="80">
        <f t="shared" si="0"/>
        <v>2641</v>
      </c>
      <c r="M45" s="39">
        <f t="shared" si="1"/>
        <v>43</v>
      </c>
      <c r="N45" s="39" t="str">
        <f t="shared" si="2"/>
        <v/>
      </c>
    </row>
    <row r="46" spans="1:14" ht="21" customHeight="1">
      <c r="A46" s="58" t="s">
        <v>36</v>
      </c>
      <c r="B46" s="2">
        <v>43</v>
      </c>
      <c r="C46" s="117" t="s">
        <v>314</v>
      </c>
      <c r="D46" s="117" t="s">
        <v>135</v>
      </c>
      <c r="E46" s="141" t="s">
        <v>201</v>
      </c>
      <c r="F46" s="141" t="s">
        <v>202</v>
      </c>
      <c r="G46" s="124">
        <v>5</v>
      </c>
      <c r="H46" s="132" t="s">
        <v>315</v>
      </c>
      <c r="I46" s="133" t="s">
        <v>316</v>
      </c>
      <c r="J46" s="133" t="s">
        <v>100</v>
      </c>
      <c r="K46" s="124"/>
      <c r="L46" s="80">
        <f t="shared" si="0"/>
        <v>2641</v>
      </c>
      <c r="M46" s="39">
        <f t="shared" si="1"/>
        <v>43</v>
      </c>
      <c r="N46" s="39" t="str">
        <f t="shared" si="2"/>
        <v/>
      </c>
    </row>
    <row r="47" spans="1:14" ht="21" customHeight="1">
      <c r="A47" s="58" t="s">
        <v>36</v>
      </c>
      <c r="B47" s="2">
        <v>45</v>
      </c>
      <c r="C47" s="117" t="s">
        <v>317</v>
      </c>
      <c r="D47" s="117" t="s">
        <v>318</v>
      </c>
      <c r="E47" s="141" t="s">
        <v>120</v>
      </c>
      <c r="F47" s="141" t="s">
        <v>88</v>
      </c>
      <c r="G47" s="124">
        <v>6</v>
      </c>
      <c r="H47" s="132" t="s">
        <v>319</v>
      </c>
      <c r="I47" s="133" t="s">
        <v>84</v>
      </c>
      <c r="J47" s="133" t="s">
        <v>100</v>
      </c>
      <c r="K47" s="124"/>
      <c r="L47" s="80">
        <f t="shared" si="0"/>
        <v>2643</v>
      </c>
      <c r="M47" s="39">
        <f t="shared" si="1"/>
        <v>45</v>
      </c>
      <c r="N47" s="39" t="str">
        <f t="shared" si="2"/>
        <v/>
      </c>
    </row>
    <row r="48" spans="1:14" ht="21" customHeight="1">
      <c r="A48" s="58" t="s">
        <v>36</v>
      </c>
      <c r="B48" s="2">
        <v>46</v>
      </c>
      <c r="C48" s="117" t="s">
        <v>320</v>
      </c>
      <c r="D48" s="117" t="s">
        <v>279</v>
      </c>
      <c r="E48" s="141" t="s">
        <v>321</v>
      </c>
      <c r="F48" s="141" t="s">
        <v>92</v>
      </c>
      <c r="G48" s="124">
        <v>1</v>
      </c>
      <c r="H48" s="132" t="s">
        <v>322</v>
      </c>
      <c r="I48" s="133" t="s">
        <v>155</v>
      </c>
      <c r="J48" s="133" t="s">
        <v>85</v>
      </c>
      <c r="K48" s="124"/>
      <c r="L48" s="80">
        <f t="shared" si="0"/>
        <v>2644</v>
      </c>
      <c r="M48" s="39">
        <f t="shared" si="1"/>
        <v>46</v>
      </c>
      <c r="N48" s="39" t="str">
        <f t="shared" si="2"/>
        <v/>
      </c>
    </row>
    <row r="49" spans="1:14" ht="21" customHeight="1">
      <c r="A49" s="58" t="s">
        <v>36</v>
      </c>
      <c r="B49" s="2">
        <v>46</v>
      </c>
      <c r="C49" s="117" t="s">
        <v>320</v>
      </c>
      <c r="D49" s="117" t="s">
        <v>323</v>
      </c>
      <c r="E49" s="141" t="s">
        <v>130</v>
      </c>
      <c r="F49" s="141" t="s">
        <v>131</v>
      </c>
      <c r="G49" s="124">
        <v>5</v>
      </c>
      <c r="H49" s="132" t="s">
        <v>324</v>
      </c>
      <c r="I49" s="133" t="s">
        <v>325</v>
      </c>
      <c r="J49" s="133" t="s">
        <v>326</v>
      </c>
      <c r="K49" s="124"/>
      <c r="L49" s="80">
        <f t="shared" si="0"/>
        <v>2644</v>
      </c>
      <c r="M49" s="39">
        <f t="shared" si="1"/>
        <v>46</v>
      </c>
      <c r="N49" s="39" t="str">
        <f t="shared" si="2"/>
        <v/>
      </c>
    </row>
    <row r="50" spans="1:14" ht="21" customHeight="1">
      <c r="A50" s="58" t="s">
        <v>36</v>
      </c>
      <c r="B50" s="4">
        <v>48</v>
      </c>
      <c r="C50" s="26" t="s">
        <v>327</v>
      </c>
      <c r="D50" s="235" t="s">
        <v>109</v>
      </c>
      <c r="E50" s="8" t="s">
        <v>328</v>
      </c>
      <c r="F50" s="8" t="s">
        <v>329</v>
      </c>
      <c r="G50" s="42">
        <v>2</v>
      </c>
      <c r="H50" s="225" t="s">
        <v>268</v>
      </c>
      <c r="I50" s="226" t="s">
        <v>84</v>
      </c>
      <c r="J50" s="226" t="s">
        <v>156</v>
      </c>
      <c r="K50" s="42"/>
      <c r="L50" s="80">
        <f t="shared" si="0"/>
        <v>2645</v>
      </c>
      <c r="M50" s="39">
        <f t="shared" si="1"/>
        <v>48</v>
      </c>
      <c r="N50" s="39" t="str">
        <f t="shared" si="2"/>
        <v/>
      </c>
    </row>
    <row r="51" spans="1:14" ht="21" customHeight="1">
      <c r="A51" s="58" t="s">
        <v>36</v>
      </c>
      <c r="B51" s="2" t="e">
        <f t="shared" ref="B51:B55" si="3">RANK(L51,L:L,1)</f>
        <v>#N/A</v>
      </c>
      <c r="C51" s="25"/>
      <c r="D51" s="200"/>
      <c r="E51" s="7"/>
      <c r="F51" s="7"/>
      <c r="G51" s="32"/>
      <c r="H51" s="201"/>
      <c r="I51" s="202"/>
      <c r="J51" s="202"/>
      <c r="K51" s="32"/>
      <c r="L51" s="80"/>
      <c r="M51" s="39" t="e">
        <f t="shared" si="1"/>
        <v>#N/A</v>
      </c>
      <c r="N51" s="39" t="e">
        <f t="shared" si="2"/>
        <v>#N/A</v>
      </c>
    </row>
    <row r="52" spans="1:14" ht="21" customHeight="1">
      <c r="A52" s="39" t="s">
        <v>36</v>
      </c>
      <c r="B52" s="4" t="e">
        <f t="shared" si="3"/>
        <v>#N/A</v>
      </c>
      <c r="C52" s="203"/>
      <c r="D52" s="204"/>
      <c r="E52" s="42"/>
      <c r="F52" s="42"/>
      <c r="G52" s="4"/>
      <c r="H52" s="197"/>
      <c r="I52" s="205"/>
      <c r="J52" s="3"/>
      <c r="K52" s="4"/>
      <c r="L52" s="80"/>
      <c r="M52" s="39" t="e">
        <f t="shared" si="1"/>
        <v>#N/A</v>
      </c>
      <c r="N52" s="39" t="e">
        <f t="shared" si="2"/>
        <v>#N/A</v>
      </c>
    </row>
    <row r="53" spans="1:14" ht="21" customHeight="1">
      <c r="A53" s="15" t="s">
        <v>36</v>
      </c>
      <c r="B53" s="58" t="e">
        <f t="shared" si="3"/>
        <v>#N/A</v>
      </c>
      <c r="C53" s="76"/>
      <c r="D53" s="96"/>
      <c r="E53" s="84"/>
      <c r="F53" s="84"/>
      <c r="G53" s="58"/>
      <c r="H53" s="68"/>
      <c r="I53" s="72"/>
      <c r="J53" s="72"/>
      <c r="K53" s="58"/>
      <c r="L53" s="80"/>
      <c r="M53" s="39" t="e">
        <f t="shared" si="1"/>
        <v>#N/A</v>
      </c>
      <c r="N53" s="39" t="e">
        <f t="shared" si="2"/>
        <v>#N/A</v>
      </c>
    </row>
    <row r="54" spans="1:14" ht="21" customHeight="1">
      <c r="A54" s="15" t="s">
        <v>36</v>
      </c>
      <c r="B54" s="58" t="e">
        <f t="shared" si="3"/>
        <v>#N/A</v>
      </c>
      <c r="C54" s="76"/>
      <c r="D54" s="96"/>
      <c r="E54" s="84"/>
      <c r="F54" s="84"/>
      <c r="G54" s="58"/>
      <c r="H54" s="68"/>
      <c r="I54" s="72"/>
      <c r="J54" s="72"/>
      <c r="K54" s="58"/>
      <c r="L54" s="80"/>
      <c r="M54" s="39" t="e">
        <f t="shared" si="1"/>
        <v>#N/A</v>
      </c>
      <c r="N54" s="39" t="e">
        <f t="shared" si="2"/>
        <v>#N/A</v>
      </c>
    </row>
    <row r="55" spans="1:14" ht="21" customHeight="1">
      <c r="A55" s="15" t="s">
        <v>36</v>
      </c>
      <c r="B55" s="58" t="e">
        <f t="shared" si="3"/>
        <v>#N/A</v>
      </c>
      <c r="C55" s="76"/>
      <c r="D55" s="96"/>
      <c r="E55" s="84"/>
      <c r="F55" s="84"/>
      <c r="G55" s="58"/>
      <c r="H55" s="104"/>
      <c r="I55" s="72"/>
      <c r="J55" s="72"/>
      <c r="K55" s="58"/>
      <c r="L55" s="80"/>
      <c r="N55" s="39" t="e">
        <f t="shared" si="2"/>
        <v>#N/A</v>
      </c>
    </row>
    <row r="56" spans="1:14" ht="21" customHeight="1">
      <c r="A56" s="15"/>
      <c r="B56" s="58"/>
      <c r="C56" s="76"/>
      <c r="D56" s="96"/>
      <c r="E56" s="84"/>
      <c r="F56" s="84"/>
      <c r="G56" s="58"/>
      <c r="H56" s="69"/>
      <c r="I56" s="72"/>
      <c r="J56" s="72"/>
      <c r="K56" s="58"/>
      <c r="L56" s="80"/>
      <c r="N56" s="39" t="str">
        <f t="shared" si="2"/>
        <v/>
      </c>
    </row>
    <row r="57" spans="1:14" ht="21" customHeight="1">
      <c r="A57" s="15"/>
      <c r="B57" s="58"/>
      <c r="C57" s="76"/>
      <c r="D57" s="96"/>
      <c r="E57" s="84"/>
      <c r="F57" s="84"/>
      <c r="G57" s="58"/>
      <c r="H57" s="105"/>
      <c r="I57" s="72"/>
      <c r="J57" s="72"/>
      <c r="K57" s="58"/>
      <c r="L57" s="80"/>
      <c r="N57" s="39" t="str">
        <f t="shared" si="2"/>
        <v/>
      </c>
    </row>
    <row r="58" spans="1:14" ht="21" customHeight="1">
      <c r="A58" s="15"/>
      <c r="B58" s="58"/>
      <c r="C58" s="76"/>
      <c r="D58" s="96"/>
      <c r="E58" s="84"/>
      <c r="F58" s="84"/>
      <c r="G58" s="58"/>
      <c r="H58" s="68"/>
      <c r="I58" s="72"/>
      <c r="J58" s="72"/>
      <c r="K58" s="58"/>
      <c r="L58" s="80"/>
    </row>
    <row r="59" spans="1:14" ht="21" customHeight="1">
      <c r="A59" s="15"/>
      <c r="B59" s="58"/>
      <c r="C59" s="76"/>
      <c r="D59" s="96"/>
      <c r="E59" s="84"/>
      <c r="F59" s="84"/>
      <c r="G59" s="58"/>
      <c r="H59" s="68"/>
      <c r="I59" s="72"/>
      <c r="J59" s="72"/>
      <c r="K59" s="58"/>
      <c r="L59" s="80"/>
    </row>
    <row r="60" spans="1:14" ht="21" customHeight="1">
      <c r="A60" s="15"/>
      <c r="B60" s="58"/>
      <c r="C60" s="76"/>
      <c r="D60" s="96"/>
      <c r="E60" s="84"/>
      <c r="F60" s="84"/>
      <c r="G60" s="58"/>
      <c r="H60" s="68"/>
      <c r="I60" s="72"/>
      <c r="J60" s="72"/>
      <c r="K60" s="58"/>
      <c r="L60" s="80"/>
    </row>
    <row r="61" spans="1:14" ht="21" customHeight="1">
      <c r="A61" s="15"/>
      <c r="B61" s="58"/>
      <c r="C61" s="76"/>
      <c r="D61" s="96"/>
      <c r="E61" s="84"/>
      <c r="F61" s="84"/>
      <c r="G61" s="58"/>
      <c r="H61" s="68"/>
      <c r="I61" s="72"/>
      <c r="J61" s="72"/>
      <c r="K61" s="58"/>
      <c r="L61" s="80"/>
    </row>
    <row r="62" spans="1:14" ht="21" customHeight="1">
      <c r="B62" s="58"/>
      <c r="C62" s="76"/>
      <c r="D62" s="96"/>
      <c r="E62" s="84"/>
      <c r="F62" s="84"/>
      <c r="G62" s="58"/>
      <c r="H62" s="68"/>
      <c r="I62" s="72"/>
      <c r="J62" s="72"/>
      <c r="K62" s="58"/>
      <c r="L62" s="80"/>
    </row>
    <row r="63" spans="1:14" ht="21" customHeight="1">
      <c r="A63" s="15"/>
      <c r="B63" s="58"/>
      <c r="C63" s="76"/>
      <c r="D63" s="96"/>
      <c r="E63" s="84"/>
      <c r="F63" s="84"/>
      <c r="G63" s="58"/>
      <c r="H63" s="68"/>
      <c r="I63" s="72"/>
      <c r="J63" s="72"/>
      <c r="K63" s="58"/>
      <c r="L63" s="80"/>
    </row>
    <row r="64" spans="1:14" ht="21" customHeight="1">
      <c r="A64" s="15"/>
      <c r="B64" s="58"/>
      <c r="C64" s="76"/>
      <c r="D64" s="96"/>
      <c r="E64" s="84"/>
      <c r="F64" s="84"/>
      <c r="G64" s="58"/>
      <c r="H64" s="68"/>
      <c r="I64" s="72"/>
      <c r="J64" s="72"/>
      <c r="K64" s="58"/>
      <c r="L64" s="80"/>
    </row>
    <row r="65" spans="1:12" ht="21" customHeight="1">
      <c r="A65" s="15"/>
      <c r="B65" s="58"/>
      <c r="C65" s="76"/>
      <c r="D65" s="96"/>
      <c r="E65" s="84"/>
      <c r="F65" s="84"/>
      <c r="G65" s="58"/>
      <c r="H65" s="69"/>
      <c r="I65" s="72"/>
      <c r="J65" s="72"/>
      <c r="K65" s="58"/>
      <c r="L65" s="80"/>
    </row>
    <row r="66" spans="1:12" ht="21" customHeight="1">
      <c r="A66" s="15"/>
      <c r="B66" s="58"/>
      <c r="C66" s="76"/>
      <c r="D66" s="96"/>
      <c r="E66" s="84"/>
      <c r="F66" s="84"/>
      <c r="G66" s="58"/>
      <c r="H66" s="69"/>
      <c r="I66" s="72"/>
      <c r="J66" s="72"/>
      <c r="K66" s="58"/>
      <c r="L66" s="80"/>
    </row>
    <row r="67" spans="1:12" ht="17.25">
      <c r="C67" s="77"/>
      <c r="H67" s="69"/>
      <c r="L67" s="80"/>
    </row>
    <row r="68" spans="1:12" ht="17.25">
      <c r="C68" s="77"/>
      <c r="H68" s="69"/>
      <c r="L68" s="80"/>
    </row>
    <row r="69" spans="1:12" ht="17.25">
      <c r="C69" s="77"/>
      <c r="H69" s="69"/>
      <c r="L69" s="80"/>
    </row>
    <row r="70" spans="1:12" ht="17.25">
      <c r="C70" s="77"/>
      <c r="H70" s="69"/>
      <c r="L70" s="80"/>
    </row>
    <row r="71" spans="1:12" ht="17.25">
      <c r="C71" s="77"/>
      <c r="H71" s="69"/>
      <c r="L71" s="80"/>
    </row>
    <row r="72" spans="1:12" ht="17.25">
      <c r="C72" s="77"/>
      <c r="H72" s="69"/>
      <c r="L72" s="80"/>
    </row>
    <row r="73" spans="1:12" ht="17.25">
      <c r="C73" s="77"/>
      <c r="H73" s="69"/>
      <c r="L73" s="80"/>
    </row>
    <row r="74" spans="1:12" ht="17.25">
      <c r="C74" s="77"/>
      <c r="H74" s="69"/>
      <c r="L74" s="80"/>
    </row>
    <row r="75" spans="1:12" ht="17.25">
      <c r="C75" s="77"/>
      <c r="H75" s="69"/>
      <c r="L75" s="80"/>
    </row>
    <row r="76" spans="1:12" ht="17.25">
      <c r="C76" s="77"/>
      <c r="H76" s="69"/>
      <c r="L76" s="80"/>
    </row>
    <row r="77" spans="1:12" ht="17.25">
      <c r="C77" s="77"/>
      <c r="H77" s="69"/>
      <c r="L77" s="80"/>
    </row>
    <row r="78" spans="1:12" ht="17.25">
      <c r="C78" s="77"/>
      <c r="H78" s="69"/>
      <c r="L78" s="80"/>
    </row>
    <row r="79" spans="1:12" ht="17.25">
      <c r="C79" s="77"/>
      <c r="H79" s="69"/>
      <c r="L79" s="80"/>
    </row>
    <row r="80" spans="1:12" ht="17.25">
      <c r="C80" s="77"/>
      <c r="H80" s="69"/>
      <c r="L80" s="80"/>
    </row>
    <row r="81" spans="3:12" ht="17.25">
      <c r="C81" s="77"/>
      <c r="H81" s="69"/>
      <c r="L81" s="80"/>
    </row>
    <row r="82" spans="3:12" ht="17.25">
      <c r="C82" s="77"/>
      <c r="H82" s="69"/>
      <c r="L82" s="80"/>
    </row>
    <row r="83" spans="3:12" ht="17.25">
      <c r="C83" s="77"/>
      <c r="H83" s="69"/>
      <c r="L83" s="80"/>
    </row>
    <row r="84" spans="3:12" ht="17.25">
      <c r="C84" s="77"/>
      <c r="H84" s="69"/>
      <c r="L84" s="80"/>
    </row>
    <row r="85" spans="3:12" ht="17.25">
      <c r="C85" s="77"/>
      <c r="H85" s="69"/>
      <c r="L85" s="80"/>
    </row>
    <row r="86" spans="3:12" ht="17.25">
      <c r="C86" s="77"/>
      <c r="H86" s="69"/>
      <c r="L86" s="80"/>
    </row>
    <row r="87" spans="3:12" ht="17.25">
      <c r="C87" s="77"/>
      <c r="H87" s="69"/>
      <c r="L87" s="80"/>
    </row>
    <row r="88" spans="3:12" ht="17.25">
      <c r="C88" s="77"/>
      <c r="H88" s="69"/>
      <c r="L88" s="80"/>
    </row>
    <row r="89" spans="3:12" ht="17.25">
      <c r="C89" s="77"/>
      <c r="H89" s="69"/>
      <c r="L89" s="80"/>
    </row>
    <row r="90" spans="3:12" ht="17.25">
      <c r="C90" s="77"/>
      <c r="H90" s="69"/>
      <c r="L90" s="80"/>
    </row>
    <row r="91" spans="3:12" ht="17.25">
      <c r="C91" s="77"/>
      <c r="H91" s="69"/>
      <c r="L91" s="80"/>
    </row>
    <row r="92" spans="3:12" ht="17.25">
      <c r="C92" s="77"/>
      <c r="H92" s="69"/>
      <c r="L92" s="80"/>
    </row>
    <row r="93" spans="3:12" ht="17.25">
      <c r="C93" s="77"/>
      <c r="H93" s="69"/>
      <c r="L93" s="80"/>
    </row>
    <row r="94" spans="3:12" ht="17.25">
      <c r="C94" s="77"/>
      <c r="H94" s="69"/>
      <c r="L94" s="80"/>
    </row>
    <row r="95" spans="3:12" ht="17.25">
      <c r="C95" s="77"/>
      <c r="H95" s="69"/>
      <c r="L95" s="80"/>
    </row>
    <row r="96" spans="3:12" ht="17.25">
      <c r="C96" s="77"/>
      <c r="H96" s="69"/>
    </row>
    <row r="97" spans="3:8" ht="17.25">
      <c r="C97" s="77"/>
      <c r="H97" s="69"/>
    </row>
    <row r="98" spans="3:8" ht="17.25">
      <c r="C98" s="77"/>
      <c r="H98" s="69"/>
    </row>
    <row r="99" spans="3:8" ht="17.25">
      <c r="C99" s="77"/>
      <c r="H99" s="69"/>
    </row>
    <row r="100" spans="3:8" ht="17.25">
      <c r="C100" s="77"/>
      <c r="H100" s="69"/>
    </row>
    <row r="101" spans="3:8" ht="17.25">
      <c r="C101" s="77"/>
      <c r="H101" s="69"/>
    </row>
    <row r="102" spans="3:8" ht="17.25">
      <c r="C102" s="77"/>
      <c r="H102" s="69"/>
    </row>
    <row r="103" spans="3:8" ht="17.25">
      <c r="C103" s="77"/>
      <c r="H103" s="69"/>
    </row>
  </sheetData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R94"/>
  <sheetViews>
    <sheetView view="pageBreakPreview" zoomScaleNormal="100" zoomScaleSheetLayoutView="100" workbookViewId="0"/>
  </sheetViews>
  <sheetFormatPr defaultColWidth="9" defaultRowHeight="13.5"/>
  <cols>
    <col min="1" max="1" width="7.125" style="39" bestFit="1" customWidth="1"/>
    <col min="2" max="2" width="8.125" style="40" bestFit="1" customWidth="1"/>
    <col min="3" max="3" width="10.5" style="30" bestFit="1" customWidth="1"/>
    <col min="4" max="4" width="7" style="40" hidden="1" customWidth="1"/>
    <col min="5" max="5" width="20" style="40" bestFit="1" customWidth="1"/>
    <col min="6" max="6" width="16.625" style="40" bestFit="1" customWidth="1"/>
    <col min="7" max="7" width="7" style="40" bestFit="1" customWidth="1"/>
    <col min="8" max="8" width="9.125" style="40" bestFit="1" customWidth="1"/>
    <col min="9" max="9" width="22.375" style="39" customWidth="1"/>
    <col min="10" max="10" width="18.625" style="39" customWidth="1"/>
    <col min="11" max="11" width="7" style="40" bestFit="1" customWidth="1"/>
    <col min="12" max="13" width="9" style="39"/>
    <col min="14" max="14" width="2.625" style="39" customWidth="1"/>
    <col min="15" max="15" width="4.625" style="39" customWidth="1"/>
    <col min="16" max="16" width="2.625" style="39" customWidth="1"/>
    <col min="17" max="17" width="5" style="39" customWidth="1"/>
    <col min="18" max="16384" width="9" style="39"/>
  </cols>
  <sheetData>
    <row r="1" spans="1:14" ht="21" customHeight="1">
      <c r="A1" s="15"/>
      <c r="B1" s="16" t="s">
        <v>0</v>
      </c>
      <c r="C1" s="44" t="s">
        <v>12</v>
      </c>
      <c r="D1" s="19"/>
      <c r="E1" s="19"/>
      <c r="F1" s="19"/>
      <c r="G1" s="19"/>
      <c r="H1" s="38"/>
      <c r="I1" s="19"/>
      <c r="J1" s="33"/>
      <c r="K1" s="33"/>
    </row>
    <row r="2" spans="1:14" ht="21" customHeight="1">
      <c r="A2" s="58" t="s">
        <v>44</v>
      </c>
      <c r="B2" s="12" t="s">
        <v>3</v>
      </c>
      <c r="C2" s="28" t="s">
        <v>19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29</v>
      </c>
      <c r="J2" s="14" t="s">
        <v>30</v>
      </c>
      <c r="K2" s="14" t="s">
        <v>28</v>
      </c>
      <c r="L2" s="39" t="s">
        <v>47</v>
      </c>
    </row>
    <row r="3" spans="1:14" ht="21" customHeight="1">
      <c r="A3" s="58" t="s">
        <v>37</v>
      </c>
      <c r="B3" s="10">
        <v>1</v>
      </c>
      <c r="C3" s="113" t="s">
        <v>330</v>
      </c>
      <c r="D3" s="113" t="s">
        <v>331</v>
      </c>
      <c r="E3" s="137" t="s">
        <v>188</v>
      </c>
      <c r="F3" s="137" t="s">
        <v>53</v>
      </c>
      <c r="G3" s="114">
        <v>3</v>
      </c>
      <c r="H3" s="115" t="s">
        <v>332</v>
      </c>
      <c r="I3" s="116" t="s">
        <v>55</v>
      </c>
      <c r="J3" s="116" t="s">
        <v>56</v>
      </c>
      <c r="K3" s="114" t="s">
        <v>333</v>
      </c>
      <c r="L3" s="80">
        <f t="shared" ref="L3:L52" si="0">CHOOSE(LEN(C3),,,,,100*VALUE(C3),,VALUE(CONCATENATE(LEFT(C3,1),MID(C3,3,2),RIGHT(C3,2))))</f>
        <v>5640</v>
      </c>
      <c r="M3" s="39">
        <f>RANK(L3,L$3:L$54,1)</f>
        <v>1</v>
      </c>
      <c r="N3" s="39" t="str">
        <f>IF(M3=B3,"","dame")</f>
        <v/>
      </c>
    </row>
    <row r="4" spans="1:14" ht="21" customHeight="1">
      <c r="A4" s="58" t="s">
        <v>37</v>
      </c>
      <c r="B4" s="2">
        <v>2</v>
      </c>
      <c r="C4" s="117" t="s">
        <v>334</v>
      </c>
      <c r="D4" s="117" t="s">
        <v>331</v>
      </c>
      <c r="E4" s="138" t="s">
        <v>274</v>
      </c>
      <c r="F4" s="138" t="s">
        <v>88</v>
      </c>
      <c r="G4" s="118">
        <v>6</v>
      </c>
      <c r="H4" s="119" t="s">
        <v>335</v>
      </c>
      <c r="I4" s="120" t="s">
        <v>242</v>
      </c>
      <c r="J4" s="120" t="s">
        <v>56</v>
      </c>
      <c r="K4" s="118" t="s">
        <v>333</v>
      </c>
      <c r="L4" s="80">
        <f t="shared" si="0"/>
        <v>5673</v>
      </c>
      <c r="M4" s="39">
        <f t="shared" ref="M4:M54" si="1">RANK(L4,L$3:L$54,1)</f>
        <v>2</v>
      </c>
      <c r="N4" s="39" t="str">
        <f t="shared" ref="N4:N57" si="2">IF(M4=B4,"","dame")</f>
        <v/>
      </c>
    </row>
    <row r="5" spans="1:14" ht="21" customHeight="1">
      <c r="A5" s="58" t="s">
        <v>37</v>
      </c>
      <c r="B5" s="2">
        <v>3</v>
      </c>
      <c r="C5" s="117" t="s">
        <v>336</v>
      </c>
      <c r="D5" s="117" t="s">
        <v>331</v>
      </c>
      <c r="E5" s="138" t="s">
        <v>337</v>
      </c>
      <c r="F5" s="138" t="s">
        <v>111</v>
      </c>
      <c r="G5" s="118">
        <v>4</v>
      </c>
      <c r="H5" s="119" t="s">
        <v>244</v>
      </c>
      <c r="I5" s="120" t="s">
        <v>245</v>
      </c>
      <c r="J5" s="120" t="s">
        <v>64</v>
      </c>
      <c r="K5" s="118"/>
      <c r="L5" s="80">
        <f t="shared" si="0"/>
        <v>5687</v>
      </c>
      <c r="M5" s="39">
        <f t="shared" si="1"/>
        <v>3</v>
      </c>
      <c r="N5" s="39" t="str">
        <f t="shared" si="2"/>
        <v/>
      </c>
    </row>
    <row r="6" spans="1:14" ht="21" customHeight="1">
      <c r="A6" s="58" t="s">
        <v>37</v>
      </c>
      <c r="B6" s="2">
        <v>4</v>
      </c>
      <c r="C6" s="117" t="s">
        <v>338</v>
      </c>
      <c r="D6" s="117" t="s">
        <v>331</v>
      </c>
      <c r="E6" s="138" t="s">
        <v>148</v>
      </c>
      <c r="F6" s="138" t="s">
        <v>69</v>
      </c>
      <c r="G6" s="118">
        <v>1</v>
      </c>
      <c r="H6" s="119" t="s">
        <v>332</v>
      </c>
      <c r="I6" s="120" t="s">
        <v>55</v>
      </c>
      <c r="J6" s="120" t="s">
        <v>56</v>
      </c>
      <c r="K6" s="118"/>
      <c r="L6" s="80">
        <f t="shared" si="0"/>
        <v>5729</v>
      </c>
      <c r="M6" s="39">
        <f t="shared" si="1"/>
        <v>4</v>
      </c>
      <c r="N6" s="39" t="str">
        <f t="shared" si="2"/>
        <v/>
      </c>
    </row>
    <row r="7" spans="1:14" ht="21" customHeight="1">
      <c r="A7" s="58" t="s">
        <v>37</v>
      </c>
      <c r="B7" s="2">
        <v>5</v>
      </c>
      <c r="C7" s="117" t="s">
        <v>339</v>
      </c>
      <c r="D7" s="117" t="s">
        <v>331</v>
      </c>
      <c r="E7" s="138" t="s">
        <v>68</v>
      </c>
      <c r="F7" s="138" t="s">
        <v>69</v>
      </c>
      <c r="G7" s="118">
        <v>1</v>
      </c>
      <c r="H7" s="119" t="s">
        <v>83</v>
      </c>
      <c r="I7" s="120" t="s">
        <v>84</v>
      </c>
      <c r="J7" s="120" t="s">
        <v>85</v>
      </c>
      <c r="K7" s="118"/>
      <c r="L7" s="80">
        <f t="shared" si="0"/>
        <v>5742</v>
      </c>
      <c r="M7" s="39">
        <f t="shared" si="1"/>
        <v>5</v>
      </c>
      <c r="N7" s="39" t="str">
        <f t="shared" si="2"/>
        <v/>
      </c>
    </row>
    <row r="8" spans="1:14" ht="21" customHeight="1">
      <c r="A8" s="58" t="s">
        <v>37</v>
      </c>
      <c r="B8" s="2">
        <v>6</v>
      </c>
      <c r="C8" s="117" t="s">
        <v>340</v>
      </c>
      <c r="D8" s="117" t="s">
        <v>331</v>
      </c>
      <c r="E8" s="138" t="s">
        <v>139</v>
      </c>
      <c r="F8" s="138" t="s">
        <v>140</v>
      </c>
      <c r="G8" s="118">
        <v>1</v>
      </c>
      <c r="H8" s="119" t="s">
        <v>62</v>
      </c>
      <c r="I8" s="120" t="s">
        <v>63</v>
      </c>
      <c r="J8" s="120" t="s">
        <v>64</v>
      </c>
      <c r="K8" s="118"/>
      <c r="L8" s="80">
        <f t="shared" si="0"/>
        <v>5752</v>
      </c>
      <c r="M8" s="39">
        <f t="shared" si="1"/>
        <v>6</v>
      </c>
      <c r="N8" s="39" t="str">
        <f t="shared" si="2"/>
        <v/>
      </c>
    </row>
    <row r="9" spans="1:14" ht="21" customHeight="1">
      <c r="A9" s="58" t="s">
        <v>37</v>
      </c>
      <c r="B9" s="2">
        <v>7</v>
      </c>
      <c r="C9" s="117" t="s">
        <v>341</v>
      </c>
      <c r="D9" s="117" t="s">
        <v>331</v>
      </c>
      <c r="E9" s="138" t="s">
        <v>276</v>
      </c>
      <c r="F9" s="138" t="s">
        <v>277</v>
      </c>
      <c r="G9" s="118">
        <v>3</v>
      </c>
      <c r="H9" s="119" t="s">
        <v>332</v>
      </c>
      <c r="I9" s="120" t="s">
        <v>55</v>
      </c>
      <c r="J9" s="120" t="s">
        <v>56</v>
      </c>
      <c r="K9" s="118"/>
      <c r="L9" s="80">
        <f t="shared" si="0"/>
        <v>5764</v>
      </c>
      <c r="M9" s="39">
        <f t="shared" si="1"/>
        <v>7</v>
      </c>
      <c r="N9" s="39" t="str">
        <f t="shared" si="2"/>
        <v/>
      </c>
    </row>
    <row r="10" spans="1:14" ht="21" customHeight="1">
      <c r="A10" s="58" t="s">
        <v>37</v>
      </c>
      <c r="B10" s="2">
        <v>7</v>
      </c>
      <c r="C10" s="117" t="s">
        <v>341</v>
      </c>
      <c r="D10" s="117" t="s">
        <v>331</v>
      </c>
      <c r="E10" s="138" t="s">
        <v>91</v>
      </c>
      <c r="F10" s="138" t="s">
        <v>92</v>
      </c>
      <c r="G10" s="118">
        <v>1</v>
      </c>
      <c r="H10" s="119" t="s">
        <v>342</v>
      </c>
      <c r="I10" s="120" t="s">
        <v>75</v>
      </c>
      <c r="J10" s="120" t="s">
        <v>56</v>
      </c>
      <c r="K10" s="118"/>
      <c r="L10" s="80">
        <f t="shared" si="0"/>
        <v>5764</v>
      </c>
      <c r="M10" s="39">
        <f t="shared" si="1"/>
        <v>7</v>
      </c>
      <c r="N10" s="39" t="str">
        <f t="shared" si="2"/>
        <v/>
      </c>
    </row>
    <row r="11" spans="1:14" ht="21" customHeight="1">
      <c r="A11" s="58" t="s">
        <v>37</v>
      </c>
      <c r="B11" s="2">
        <v>9</v>
      </c>
      <c r="C11" s="117" t="s">
        <v>343</v>
      </c>
      <c r="D11" s="117" t="s">
        <v>331</v>
      </c>
      <c r="E11" s="138" t="s">
        <v>200</v>
      </c>
      <c r="F11" s="138" t="s">
        <v>95</v>
      </c>
      <c r="G11" s="118">
        <v>4</v>
      </c>
      <c r="H11" s="119" t="s">
        <v>132</v>
      </c>
      <c r="I11" s="120" t="s">
        <v>344</v>
      </c>
      <c r="J11" s="120" t="s">
        <v>345</v>
      </c>
      <c r="K11" s="118"/>
      <c r="L11" s="80">
        <f t="shared" si="0"/>
        <v>5808</v>
      </c>
      <c r="M11" s="39">
        <f t="shared" si="1"/>
        <v>9</v>
      </c>
      <c r="N11" s="39" t="str">
        <f t="shared" si="2"/>
        <v/>
      </c>
    </row>
    <row r="12" spans="1:14" ht="21" customHeight="1">
      <c r="A12" s="58" t="s">
        <v>37</v>
      </c>
      <c r="B12" s="2">
        <v>10</v>
      </c>
      <c r="C12" s="117" t="s">
        <v>346</v>
      </c>
      <c r="D12" s="117" t="s">
        <v>331</v>
      </c>
      <c r="E12" s="138" t="s">
        <v>347</v>
      </c>
      <c r="F12" s="138" t="s">
        <v>69</v>
      </c>
      <c r="G12" s="118">
        <v>1</v>
      </c>
      <c r="H12" s="119" t="s">
        <v>342</v>
      </c>
      <c r="I12" s="120" t="s">
        <v>75</v>
      </c>
      <c r="J12" s="120" t="s">
        <v>56</v>
      </c>
      <c r="K12" s="118"/>
      <c r="L12" s="80">
        <f t="shared" si="0"/>
        <v>5837</v>
      </c>
      <c r="M12" s="39">
        <f t="shared" si="1"/>
        <v>10</v>
      </c>
      <c r="N12" s="39" t="str">
        <f t="shared" si="2"/>
        <v/>
      </c>
    </row>
    <row r="13" spans="1:14" ht="21" customHeight="1">
      <c r="A13" s="58" t="s">
        <v>37</v>
      </c>
      <c r="B13" s="2">
        <v>11</v>
      </c>
      <c r="C13" s="117" t="s">
        <v>348</v>
      </c>
      <c r="D13" s="117" t="s">
        <v>331</v>
      </c>
      <c r="E13" s="138" t="s">
        <v>193</v>
      </c>
      <c r="F13" s="138" t="s">
        <v>111</v>
      </c>
      <c r="G13" s="118">
        <v>4</v>
      </c>
      <c r="H13" s="119" t="s">
        <v>268</v>
      </c>
      <c r="I13" s="120" t="s">
        <v>142</v>
      </c>
      <c r="J13" s="120" t="s">
        <v>143</v>
      </c>
      <c r="K13" s="118"/>
      <c r="L13" s="80">
        <f t="shared" si="0"/>
        <v>5848</v>
      </c>
      <c r="M13" s="39">
        <f t="shared" si="1"/>
        <v>11</v>
      </c>
      <c r="N13" s="39" t="str">
        <f t="shared" si="2"/>
        <v/>
      </c>
    </row>
    <row r="14" spans="1:14" ht="21" customHeight="1">
      <c r="A14" s="58" t="s">
        <v>37</v>
      </c>
      <c r="B14" s="2">
        <v>12</v>
      </c>
      <c r="C14" s="117" t="s">
        <v>349</v>
      </c>
      <c r="D14" s="117" t="s">
        <v>331</v>
      </c>
      <c r="E14" s="138" t="s">
        <v>295</v>
      </c>
      <c r="F14" s="138" t="s">
        <v>296</v>
      </c>
      <c r="G14" s="118">
        <v>2</v>
      </c>
      <c r="H14" s="119" t="s">
        <v>335</v>
      </c>
      <c r="I14" s="120" t="s">
        <v>242</v>
      </c>
      <c r="J14" s="120" t="s">
        <v>56</v>
      </c>
      <c r="K14" s="118"/>
      <c r="L14" s="80">
        <f t="shared" si="0"/>
        <v>5854</v>
      </c>
      <c r="M14" s="39">
        <f t="shared" si="1"/>
        <v>12</v>
      </c>
      <c r="N14" s="39" t="str">
        <f t="shared" si="2"/>
        <v/>
      </c>
    </row>
    <row r="15" spans="1:14" ht="21" customHeight="1">
      <c r="A15" s="58" t="s">
        <v>37</v>
      </c>
      <c r="B15" s="2">
        <v>13</v>
      </c>
      <c r="C15" s="117" t="s">
        <v>350</v>
      </c>
      <c r="D15" s="117" t="s">
        <v>331</v>
      </c>
      <c r="E15" s="138" t="s">
        <v>351</v>
      </c>
      <c r="F15" s="138" t="s">
        <v>88</v>
      </c>
      <c r="G15" s="118">
        <v>6</v>
      </c>
      <c r="H15" s="119" t="s">
        <v>342</v>
      </c>
      <c r="I15" s="120" t="s">
        <v>75</v>
      </c>
      <c r="J15" s="120" t="s">
        <v>56</v>
      </c>
      <c r="K15" s="118"/>
      <c r="L15" s="80">
        <f t="shared" si="0"/>
        <v>5866</v>
      </c>
      <c r="M15" s="39">
        <f t="shared" si="1"/>
        <v>13</v>
      </c>
      <c r="N15" s="39" t="str">
        <f t="shared" si="2"/>
        <v/>
      </c>
    </row>
    <row r="16" spans="1:14" ht="21" customHeight="1">
      <c r="A16" s="58" t="s">
        <v>37</v>
      </c>
      <c r="B16" s="2">
        <v>14</v>
      </c>
      <c r="C16" s="117" t="s">
        <v>352</v>
      </c>
      <c r="D16" s="117" t="s">
        <v>331</v>
      </c>
      <c r="E16" s="138" t="s">
        <v>353</v>
      </c>
      <c r="F16" s="138" t="s">
        <v>88</v>
      </c>
      <c r="G16" s="118">
        <v>6</v>
      </c>
      <c r="H16" s="119" t="s">
        <v>342</v>
      </c>
      <c r="I16" s="120" t="s">
        <v>75</v>
      </c>
      <c r="J16" s="120" t="s">
        <v>56</v>
      </c>
      <c r="K16" s="118"/>
      <c r="L16" s="80">
        <f t="shared" si="0"/>
        <v>5887</v>
      </c>
      <c r="M16" s="39">
        <f t="shared" si="1"/>
        <v>14</v>
      </c>
      <c r="N16" s="39" t="str">
        <f t="shared" si="2"/>
        <v/>
      </c>
    </row>
    <row r="17" spans="1:14" ht="21" customHeight="1">
      <c r="A17" s="58" t="s">
        <v>37</v>
      </c>
      <c r="B17" s="2">
        <v>15</v>
      </c>
      <c r="C17" s="117" t="s">
        <v>354</v>
      </c>
      <c r="D17" s="117" t="s">
        <v>331</v>
      </c>
      <c r="E17" s="138" t="s">
        <v>305</v>
      </c>
      <c r="F17" s="138" t="s">
        <v>111</v>
      </c>
      <c r="G17" s="118">
        <v>4</v>
      </c>
      <c r="H17" s="119" t="s">
        <v>355</v>
      </c>
      <c r="I17" s="120" t="s">
        <v>356</v>
      </c>
      <c r="J17" s="120" t="s">
        <v>156</v>
      </c>
      <c r="K17" s="118"/>
      <c r="L17" s="80">
        <f t="shared" si="0"/>
        <v>5896</v>
      </c>
      <c r="M17" s="39">
        <f t="shared" si="1"/>
        <v>15</v>
      </c>
      <c r="N17" s="39" t="str">
        <f t="shared" si="2"/>
        <v/>
      </c>
    </row>
    <row r="18" spans="1:14" ht="21" customHeight="1">
      <c r="A18" s="58" t="s">
        <v>37</v>
      </c>
      <c r="B18" s="2">
        <v>16</v>
      </c>
      <c r="C18" s="117" t="s">
        <v>357</v>
      </c>
      <c r="D18" s="117" t="s">
        <v>331</v>
      </c>
      <c r="E18" s="138" t="s">
        <v>134</v>
      </c>
      <c r="F18" s="138" t="s">
        <v>111</v>
      </c>
      <c r="G18" s="118">
        <v>4</v>
      </c>
      <c r="H18" s="119" t="s">
        <v>342</v>
      </c>
      <c r="I18" s="120" t="s">
        <v>75</v>
      </c>
      <c r="J18" s="120" t="s">
        <v>56</v>
      </c>
      <c r="K18" s="118"/>
      <c r="L18" s="80">
        <f t="shared" si="0"/>
        <v>5904</v>
      </c>
      <c r="M18" s="39">
        <f t="shared" si="1"/>
        <v>16</v>
      </c>
      <c r="N18" s="39" t="str">
        <f t="shared" si="2"/>
        <v/>
      </c>
    </row>
    <row r="19" spans="1:14" ht="21" customHeight="1">
      <c r="A19" s="58" t="s">
        <v>37</v>
      </c>
      <c r="B19" s="2">
        <v>17</v>
      </c>
      <c r="C19" s="117" t="s">
        <v>358</v>
      </c>
      <c r="D19" s="117" t="s">
        <v>331</v>
      </c>
      <c r="E19" s="138" t="s">
        <v>209</v>
      </c>
      <c r="F19" s="138" t="s">
        <v>210</v>
      </c>
      <c r="G19" s="118">
        <v>1</v>
      </c>
      <c r="H19" s="119" t="s">
        <v>322</v>
      </c>
      <c r="I19" s="120" t="s">
        <v>155</v>
      </c>
      <c r="J19" s="120" t="s">
        <v>85</v>
      </c>
      <c r="K19" s="118"/>
      <c r="L19" s="80">
        <f t="shared" si="0"/>
        <v>5916</v>
      </c>
      <c r="M19" s="39">
        <f t="shared" si="1"/>
        <v>17</v>
      </c>
      <c r="N19" s="39" t="str">
        <f t="shared" si="2"/>
        <v/>
      </c>
    </row>
    <row r="20" spans="1:14" ht="21" customHeight="1">
      <c r="A20" s="58" t="s">
        <v>37</v>
      </c>
      <c r="B20" s="2">
        <v>18</v>
      </c>
      <c r="C20" s="117" t="s">
        <v>359</v>
      </c>
      <c r="D20" s="117" t="s">
        <v>331</v>
      </c>
      <c r="E20" s="138" t="s">
        <v>360</v>
      </c>
      <c r="F20" s="138" t="s">
        <v>166</v>
      </c>
      <c r="G20" s="118">
        <v>6</v>
      </c>
      <c r="H20" s="119" t="s">
        <v>112</v>
      </c>
      <c r="I20" s="120" t="s">
        <v>84</v>
      </c>
      <c r="J20" s="120" t="s">
        <v>100</v>
      </c>
      <c r="K20" s="118"/>
      <c r="L20" s="80">
        <f t="shared" si="0"/>
        <v>5917</v>
      </c>
      <c r="M20" s="39">
        <f t="shared" si="1"/>
        <v>18</v>
      </c>
      <c r="N20" s="39" t="str">
        <f t="shared" si="2"/>
        <v/>
      </c>
    </row>
    <row r="21" spans="1:14" ht="21" customHeight="1">
      <c r="A21" s="58" t="s">
        <v>37</v>
      </c>
      <c r="B21" s="2">
        <v>19</v>
      </c>
      <c r="C21" s="117" t="s">
        <v>361</v>
      </c>
      <c r="D21" s="117" t="s">
        <v>331</v>
      </c>
      <c r="E21" s="138" t="s">
        <v>362</v>
      </c>
      <c r="F21" s="138" t="s">
        <v>218</v>
      </c>
      <c r="G21" s="118">
        <v>2</v>
      </c>
      <c r="H21" s="119" t="s">
        <v>363</v>
      </c>
      <c r="I21" s="120" t="s">
        <v>155</v>
      </c>
      <c r="J21" s="120" t="s">
        <v>156</v>
      </c>
      <c r="K21" s="118"/>
      <c r="L21" s="80">
        <f t="shared" si="0"/>
        <v>5924</v>
      </c>
      <c r="M21" s="39">
        <f t="shared" si="1"/>
        <v>19</v>
      </c>
      <c r="N21" s="39" t="str">
        <f t="shared" si="2"/>
        <v/>
      </c>
    </row>
    <row r="22" spans="1:14" ht="21" customHeight="1">
      <c r="A22" s="58" t="s">
        <v>37</v>
      </c>
      <c r="B22" s="2">
        <v>20</v>
      </c>
      <c r="C22" s="117" t="s">
        <v>364</v>
      </c>
      <c r="D22" s="117" t="s">
        <v>331</v>
      </c>
      <c r="E22" s="138" t="s">
        <v>365</v>
      </c>
      <c r="F22" s="138" t="s">
        <v>88</v>
      </c>
      <c r="G22" s="118">
        <v>6</v>
      </c>
      <c r="H22" s="119" t="s">
        <v>342</v>
      </c>
      <c r="I22" s="120" t="s">
        <v>75</v>
      </c>
      <c r="J22" s="120" t="s">
        <v>56</v>
      </c>
      <c r="K22" s="118"/>
      <c r="L22" s="80">
        <f t="shared" si="0"/>
        <v>5928</v>
      </c>
      <c r="M22" s="39">
        <f t="shared" si="1"/>
        <v>20</v>
      </c>
      <c r="N22" s="39" t="str">
        <f t="shared" si="2"/>
        <v/>
      </c>
    </row>
    <row r="23" spans="1:14" ht="21" customHeight="1">
      <c r="A23" s="58" t="s">
        <v>37</v>
      </c>
      <c r="B23" s="2">
        <v>21</v>
      </c>
      <c r="C23" s="117" t="s">
        <v>366</v>
      </c>
      <c r="D23" s="117" t="s">
        <v>331</v>
      </c>
      <c r="E23" s="138" t="s">
        <v>367</v>
      </c>
      <c r="F23" s="138" t="s">
        <v>88</v>
      </c>
      <c r="G23" s="118">
        <v>6</v>
      </c>
      <c r="H23" s="119" t="s">
        <v>112</v>
      </c>
      <c r="I23" s="120" t="s">
        <v>84</v>
      </c>
      <c r="J23" s="120" t="s">
        <v>100</v>
      </c>
      <c r="K23" s="118"/>
      <c r="L23" s="80">
        <f t="shared" si="0"/>
        <v>5930</v>
      </c>
      <c r="M23" s="39">
        <f t="shared" si="1"/>
        <v>21</v>
      </c>
      <c r="N23" s="39" t="str">
        <f t="shared" si="2"/>
        <v/>
      </c>
    </row>
    <row r="24" spans="1:14" ht="21" customHeight="1">
      <c r="A24" s="58" t="s">
        <v>37</v>
      </c>
      <c r="B24" s="2">
        <v>22</v>
      </c>
      <c r="C24" s="117" t="s">
        <v>368</v>
      </c>
      <c r="D24" s="117" t="s">
        <v>331</v>
      </c>
      <c r="E24" s="138" t="s">
        <v>369</v>
      </c>
      <c r="F24" s="138" t="s">
        <v>218</v>
      </c>
      <c r="G24" s="118">
        <v>2</v>
      </c>
      <c r="H24" s="119" t="s">
        <v>342</v>
      </c>
      <c r="I24" s="120" t="s">
        <v>75</v>
      </c>
      <c r="J24" s="120" t="s">
        <v>56</v>
      </c>
      <c r="K24" s="118"/>
      <c r="L24" s="80">
        <f t="shared" si="0"/>
        <v>5952</v>
      </c>
      <c r="M24" s="39">
        <f t="shared" si="1"/>
        <v>22</v>
      </c>
      <c r="N24" s="39" t="str">
        <f t="shared" si="2"/>
        <v/>
      </c>
    </row>
    <row r="25" spans="1:14" ht="21" customHeight="1">
      <c r="A25" s="58" t="s">
        <v>37</v>
      </c>
      <c r="B25" s="2">
        <v>23</v>
      </c>
      <c r="C25" s="117" t="s">
        <v>370</v>
      </c>
      <c r="D25" s="117" t="s">
        <v>331</v>
      </c>
      <c r="E25" s="138" t="s">
        <v>228</v>
      </c>
      <c r="F25" s="138" t="s">
        <v>140</v>
      </c>
      <c r="G25" s="118">
        <v>1</v>
      </c>
      <c r="H25" s="119" t="s">
        <v>268</v>
      </c>
      <c r="I25" s="120" t="s">
        <v>84</v>
      </c>
      <c r="J25" s="120" t="s">
        <v>85</v>
      </c>
      <c r="K25" s="118"/>
      <c r="L25" s="80">
        <f t="shared" si="0"/>
        <v>5958</v>
      </c>
      <c r="M25" s="39">
        <f t="shared" si="1"/>
        <v>23</v>
      </c>
      <c r="N25" s="39" t="str">
        <f t="shared" si="2"/>
        <v/>
      </c>
    </row>
    <row r="26" spans="1:14" ht="21" customHeight="1">
      <c r="A26" s="58" t="s">
        <v>37</v>
      </c>
      <c r="B26" s="2">
        <v>24</v>
      </c>
      <c r="C26" s="117" t="s">
        <v>371</v>
      </c>
      <c r="D26" s="117" t="s">
        <v>331</v>
      </c>
      <c r="E26" s="138" t="s">
        <v>372</v>
      </c>
      <c r="F26" s="138" t="s">
        <v>373</v>
      </c>
      <c r="G26" s="118">
        <v>1</v>
      </c>
      <c r="H26" s="119" t="s">
        <v>268</v>
      </c>
      <c r="I26" s="120" t="s">
        <v>84</v>
      </c>
      <c r="J26" s="120" t="s">
        <v>85</v>
      </c>
      <c r="K26" s="118"/>
      <c r="L26" s="80">
        <f t="shared" si="0"/>
        <v>5985</v>
      </c>
      <c r="M26" s="39">
        <f t="shared" si="1"/>
        <v>24</v>
      </c>
      <c r="N26" s="39" t="str">
        <f t="shared" si="2"/>
        <v/>
      </c>
    </row>
    <row r="27" spans="1:14" ht="21" customHeight="1">
      <c r="A27" s="58" t="s">
        <v>37</v>
      </c>
      <c r="B27" s="2">
        <v>25</v>
      </c>
      <c r="C27" s="117" t="s">
        <v>374</v>
      </c>
      <c r="D27" s="117" t="s">
        <v>331</v>
      </c>
      <c r="E27" s="138" t="s">
        <v>375</v>
      </c>
      <c r="F27" s="138" t="s">
        <v>88</v>
      </c>
      <c r="G27" s="118">
        <v>6</v>
      </c>
      <c r="H27" s="119" t="s">
        <v>237</v>
      </c>
      <c r="I27" s="120" t="s">
        <v>238</v>
      </c>
      <c r="J27" s="120" t="s">
        <v>56</v>
      </c>
      <c r="K27" s="118"/>
      <c r="L27" s="80">
        <f t="shared" si="0"/>
        <v>5987</v>
      </c>
      <c r="M27" s="39">
        <f t="shared" si="1"/>
        <v>25</v>
      </c>
      <c r="N27" s="39" t="str">
        <f t="shared" si="2"/>
        <v/>
      </c>
    </row>
    <row r="28" spans="1:14" ht="21" customHeight="1">
      <c r="A28" s="58" t="s">
        <v>37</v>
      </c>
      <c r="B28" s="2">
        <v>25</v>
      </c>
      <c r="C28" s="117" t="s">
        <v>374</v>
      </c>
      <c r="D28" s="117" t="s">
        <v>331</v>
      </c>
      <c r="E28" s="138" t="s">
        <v>376</v>
      </c>
      <c r="F28" s="138" t="s">
        <v>277</v>
      </c>
      <c r="G28" s="118">
        <v>3</v>
      </c>
      <c r="H28" s="119" t="s">
        <v>355</v>
      </c>
      <c r="I28" s="120" t="s">
        <v>356</v>
      </c>
      <c r="J28" s="120" t="s">
        <v>156</v>
      </c>
      <c r="K28" s="118"/>
      <c r="L28" s="80">
        <f t="shared" si="0"/>
        <v>5987</v>
      </c>
      <c r="M28" s="39">
        <f t="shared" si="1"/>
        <v>25</v>
      </c>
      <c r="N28" s="39" t="str">
        <f t="shared" si="2"/>
        <v/>
      </c>
    </row>
    <row r="29" spans="1:14" ht="21" customHeight="1">
      <c r="A29" s="58" t="s">
        <v>37</v>
      </c>
      <c r="B29" s="2">
        <v>27</v>
      </c>
      <c r="C29" s="117" t="s">
        <v>377</v>
      </c>
      <c r="D29" s="117" t="s">
        <v>331</v>
      </c>
      <c r="E29" s="138" t="s">
        <v>378</v>
      </c>
      <c r="F29" s="138" t="s">
        <v>140</v>
      </c>
      <c r="G29" s="118">
        <v>1</v>
      </c>
      <c r="H29" s="119" t="s">
        <v>322</v>
      </c>
      <c r="I29" s="120" t="s">
        <v>155</v>
      </c>
      <c r="J29" s="120" t="s">
        <v>85</v>
      </c>
      <c r="K29" s="118"/>
      <c r="L29" s="80">
        <f t="shared" si="0"/>
        <v>5989</v>
      </c>
      <c r="M29" s="39">
        <f t="shared" si="1"/>
        <v>27</v>
      </c>
      <c r="N29" s="39" t="str">
        <f t="shared" si="2"/>
        <v/>
      </c>
    </row>
    <row r="30" spans="1:14" ht="21" customHeight="1">
      <c r="A30" s="58" t="s">
        <v>37</v>
      </c>
      <c r="B30" s="2">
        <v>28</v>
      </c>
      <c r="C30" s="117" t="s">
        <v>379</v>
      </c>
      <c r="D30" s="117" t="s">
        <v>331</v>
      </c>
      <c r="E30" s="138" t="s">
        <v>380</v>
      </c>
      <c r="F30" s="138" t="s">
        <v>381</v>
      </c>
      <c r="G30" s="118">
        <v>1</v>
      </c>
      <c r="H30" s="119" t="s">
        <v>335</v>
      </c>
      <c r="I30" s="120" t="s">
        <v>242</v>
      </c>
      <c r="J30" s="120" t="s">
        <v>56</v>
      </c>
      <c r="K30" s="118"/>
      <c r="L30" s="80">
        <f t="shared" si="0"/>
        <v>10008</v>
      </c>
      <c r="M30" s="39">
        <f t="shared" si="1"/>
        <v>28</v>
      </c>
      <c r="N30" s="39" t="str">
        <f t="shared" si="2"/>
        <v/>
      </c>
    </row>
    <row r="31" spans="1:14" ht="21" customHeight="1">
      <c r="A31" s="58" t="s">
        <v>37</v>
      </c>
      <c r="B31" s="2">
        <v>29</v>
      </c>
      <c r="C31" s="117" t="s">
        <v>382</v>
      </c>
      <c r="D31" s="117" t="s">
        <v>331</v>
      </c>
      <c r="E31" s="138" t="s">
        <v>309</v>
      </c>
      <c r="F31" s="138" t="s">
        <v>310</v>
      </c>
      <c r="G31" s="118">
        <v>4</v>
      </c>
      <c r="H31" s="119" t="s">
        <v>342</v>
      </c>
      <c r="I31" s="120" t="s">
        <v>75</v>
      </c>
      <c r="J31" s="120" t="s">
        <v>56</v>
      </c>
      <c r="K31" s="118"/>
      <c r="L31" s="80">
        <f t="shared" si="0"/>
        <v>10012</v>
      </c>
      <c r="M31" s="39">
        <f t="shared" si="1"/>
        <v>29</v>
      </c>
      <c r="N31" s="39" t="str">
        <f t="shared" si="2"/>
        <v/>
      </c>
    </row>
    <row r="32" spans="1:14" ht="21" customHeight="1">
      <c r="A32" s="58" t="s">
        <v>37</v>
      </c>
      <c r="B32" s="2">
        <v>30</v>
      </c>
      <c r="C32" s="117" t="s">
        <v>383</v>
      </c>
      <c r="D32" s="117" t="s">
        <v>331</v>
      </c>
      <c r="E32" s="138" t="s">
        <v>384</v>
      </c>
      <c r="F32" s="138" t="s">
        <v>210</v>
      </c>
      <c r="G32" s="118">
        <v>1</v>
      </c>
      <c r="H32" s="119" t="s">
        <v>322</v>
      </c>
      <c r="I32" s="120" t="s">
        <v>155</v>
      </c>
      <c r="J32" s="120" t="s">
        <v>85</v>
      </c>
      <c r="K32" s="118"/>
      <c r="L32" s="80">
        <f t="shared" si="0"/>
        <v>10030</v>
      </c>
      <c r="M32" s="39">
        <f t="shared" si="1"/>
        <v>30</v>
      </c>
      <c r="N32" s="39" t="str">
        <f t="shared" si="2"/>
        <v/>
      </c>
    </row>
    <row r="33" spans="1:14" ht="21" customHeight="1">
      <c r="A33" s="58" t="s">
        <v>37</v>
      </c>
      <c r="B33" s="2">
        <v>31</v>
      </c>
      <c r="C33" s="117" t="s">
        <v>385</v>
      </c>
      <c r="D33" s="117" t="s">
        <v>331</v>
      </c>
      <c r="E33" s="138" t="s">
        <v>386</v>
      </c>
      <c r="F33" s="138" t="s">
        <v>104</v>
      </c>
      <c r="G33" s="118">
        <v>2</v>
      </c>
      <c r="H33" s="119" t="s">
        <v>387</v>
      </c>
      <c r="I33" s="120" t="s">
        <v>388</v>
      </c>
      <c r="J33" s="120" t="s">
        <v>389</v>
      </c>
      <c r="K33" s="118"/>
      <c r="L33" s="80">
        <f t="shared" si="0"/>
        <v>10036</v>
      </c>
      <c r="M33" s="39">
        <f t="shared" si="1"/>
        <v>31</v>
      </c>
      <c r="N33" s="39" t="str">
        <f t="shared" si="2"/>
        <v/>
      </c>
    </row>
    <row r="34" spans="1:14" ht="21" customHeight="1">
      <c r="A34" s="58" t="s">
        <v>37</v>
      </c>
      <c r="B34" s="2">
        <v>32</v>
      </c>
      <c r="C34" s="117" t="s">
        <v>390</v>
      </c>
      <c r="D34" s="117" t="s">
        <v>331</v>
      </c>
      <c r="E34" s="138" t="s">
        <v>391</v>
      </c>
      <c r="F34" s="138" t="s">
        <v>392</v>
      </c>
      <c r="G34" s="118">
        <v>2</v>
      </c>
      <c r="H34" s="119" t="s">
        <v>149</v>
      </c>
      <c r="I34" s="120" t="s">
        <v>150</v>
      </c>
      <c r="J34" s="120" t="s">
        <v>56</v>
      </c>
      <c r="K34" s="118"/>
      <c r="L34" s="80">
        <f t="shared" si="0"/>
        <v>10038</v>
      </c>
      <c r="M34" s="39">
        <f t="shared" si="1"/>
        <v>32</v>
      </c>
      <c r="N34" s="39" t="str">
        <f t="shared" si="2"/>
        <v/>
      </c>
    </row>
    <row r="35" spans="1:14" ht="21" customHeight="1">
      <c r="A35" s="58" t="s">
        <v>37</v>
      </c>
      <c r="B35" s="2">
        <v>33</v>
      </c>
      <c r="C35" s="117" t="s">
        <v>393</v>
      </c>
      <c r="D35" s="117" t="s">
        <v>331</v>
      </c>
      <c r="E35" s="138" t="s">
        <v>394</v>
      </c>
      <c r="F35" s="138" t="s">
        <v>69</v>
      </c>
      <c r="G35" s="118">
        <v>1</v>
      </c>
      <c r="H35" s="119" t="s">
        <v>78</v>
      </c>
      <c r="I35" s="120" t="s">
        <v>162</v>
      </c>
      <c r="J35" s="120" t="s">
        <v>85</v>
      </c>
      <c r="K35" s="118"/>
      <c r="L35" s="80">
        <f t="shared" si="0"/>
        <v>10048</v>
      </c>
      <c r="M35" s="39">
        <f t="shared" si="1"/>
        <v>33</v>
      </c>
      <c r="N35" s="39" t="str">
        <f t="shared" si="2"/>
        <v/>
      </c>
    </row>
    <row r="36" spans="1:14" ht="21" customHeight="1">
      <c r="A36" s="58" t="s">
        <v>37</v>
      </c>
      <c r="B36" s="2">
        <v>34</v>
      </c>
      <c r="C36" s="117" t="s">
        <v>395</v>
      </c>
      <c r="D36" s="117" t="s">
        <v>331</v>
      </c>
      <c r="E36" s="138" t="s">
        <v>396</v>
      </c>
      <c r="F36" s="138" t="s">
        <v>397</v>
      </c>
      <c r="G36" s="118">
        <v>2</v>
      </c>
      <c r="H36" s="119" t="s">
        <v>112</v>
      </c>
      <c r="I36" s="120" t="s">
        <v>84</v>
      </c>
      <c r="J36" s="120" t="s">
        <v>389</v>
      </c>
      <c r="K36" s="118"/>
      <c r="L36" s="80">
        <f t="shared" si="0"/>
        <v>10056</v>
      </c>
      <c r="M36" s="39">
        <f t="shared" si="1"/>
        <v>34</v>
      </c>
      <c r="N36" s="39" t="str">
        <f t="shared" si="2"/>
        <v/>
      </c>
    </row>
    <row r="37" spans="1:14" ht="21" customHeight="1">
      <c r="A37" s="58" t="s">
        <v>37</v>
      </c>
      <c r="B37" s="2">
        <v>35</v>
      </c>
      <c r="C37" s="117" t="s">
        <v>398</v>
      </c>
      <c r="D37" s="117" t="s">
        <v>331</v>
      </c>
      <c r="E37" s="138" t="s">
        <v>399</v>
      </c>
      <c r="F37" s="138" t="s">
        <v>400</v>
      </c>
      <c r="G37" s="118">
        <v>5</v>
      </c>
      <c r="H37" s="119" t="s">
        <v>149</v>
      </c>
      <c r="I37" s="120" t="s">
        <v>150</v>
      </c>
      <c r="J37" s="120" t="s">
        <v>56</v>
      </c>
      <c r="K37" s="118"/>
      <c r="L37" s="80">
        <f t="shared" si="0"/>
        <v>10070</v>
      </c>
      <c r="M37" s="39">
        <f t="shared" si="1"/>
        <v>35</v>
      </c>
      <c r="N37" s="39" t="str">
        <f t="shared" si="2"/>
        <v/>
      </c>
    </row>
    <row r="38" spans="1:14" ht="21" customHeight="1">
      <c r="A38" s="58" t="s">
        <v>37</v>
      </c>
      <c r="B38" s="2">
        <v>36</v>
      </c>
      <c r="C38" s="117" t="s">
        <v>401</v>
      </c>
      <c r="D38" s="117" t="s">
        <v>331</v>
      </c>
      <c r="E38" s="138" t="s">
        <v>402</v>
      </c>
      <c r="F38" s="138" t="s">
        <v>104</v>
      </c>
      <c r="G38" s="118">
        <v>2</v>
      </c>
      <c r="H38" s="119" t="s">
        <v>112</v>
      </c>
      <c r="I38" s="120" t="s">
        <v>84</v>
      </c>
      <c r="J38" s="120" t="s">
        <v>389</v>
      </c>
      <c r="K38" s="118"/>
      <c r="L38" s="80">
        <f t="shared" si="0"/>
        <v>10099</v>
      </c>
      <c r="M38" s="39">
        <f t="shared" si="1"/>
        <v>36</v>
      </c>
      <c r="N38" s="39" t="str">
        <f t="shared" si="2"/>
        <v/>
      </c>
    </row>
    <row r="39" spans="1:14" ht="21" customHeight="1">
      <c r="A39" s="58" t="s">
        <v>37</v>
      </c>
      <c r="B39" s="2">
        <v>37</v>
      </c>
      <c r="C39" s="117" t="s">
        <v>403</v>
      </c>
      <c r="D39" s="117" t="s">
        <v>331</v>
      </c>
      <c r="E39" s="138" t="s">
        <v>291</v>
      </c>
      <c r="F39" s="138" t="s">
        <v>292</v>
      </c>
      <c r="G39" s="118">
        <v>5</v>
      </c>
      <c r="H39" s="119" t="s">
        <v>404</v>
      </c>
      <c r="I39" s="120" t="s">
        <v>405</v>
      </c>
      <c r="J39" s="120" t="s">
        <v>56</v>
      </c>
      <c r="K39" s="118"/>
      <c r="L39" s="80">
        <f t="shared" si="0"/>
        <v>10102</v>
      </c>
      <c r="M39" s="39">
        <f t="shared" si="1"/>
        <v>37</v>
      </c>
      <c r="N39" s="39" t="str">
        <f t="shared" si="2"/>
        <v/>
      </c>
    </row>
    <row r="40" spans="1:14" ht="21" customHeight="1">
      <c r="A40" s="58" t="s">
        <v>37</v>
      </c>
      <c r="B40" s="2">
        <v>38</v>
      </c>
      <c r="C40" s="117" t="s">
        <v>406</v>
      </c>
      <c r="D40" s="117" t="s">
        <v>331</v>
      </c>
      <c r="E40" s="138" t="s">
        <v>407</v>
      </c>
      <c r="F40" s="138" t="s">
        <v>392</v>
      </c>
      <c r="G40" s="118">
        <v>2</v>
      </c>
      <c r="H40" s="119" t="s">
        <v>62</v>
      </c>
      <c r="I40" s="120" t="s">
        <v>63</v>
      </c>
      <c r="J40" s="120" t="s">
        <v>156</v>
      </c>
      <c r="K40" s="118"/>
      <c r="L40" s="80">
        <f t="shared" si="0"/>
        <v>10110</v>
      </c>
      <c r="M40" s="39">
        <f t="shared" si="1"/>
        <v>38</v>
      </c>
      <c r="N40" s="39" t="str">
        <f t="shared" si="2"/>
        <v/>
      </c>
    </row>
    <row r="41" spans="1:14" ht="21" customHeight="1">
      <c r="A41" s="58" t="s">
        <v>37</v>
      </c>
      <c r="B41" s="2">
        <v>39</v>
      </c>
      <c r="C41" s="117" t="s">
        <v>408</v>
      </c>
      <c r="D41" s="117" t="s">
        <v>331</v>
      </c>
      <c r="E41" s="138" t="s">
        <v>409</v>
      </c>
      <c r="F41" s="138" t="s">
        <v>410</v>
      </c>
      <c r="G41" s="118">
        <v>6</v>
      </c>
      <c r="H41" s="119" t="s">
        <v>342</v>
      </c>
      <c r="I41" s="120" t="s">
        <v>75</v>
      </c>
      <c r="J41" s="120" t="s">
        <v>56</v>
      </c>
      <c r="K41" s="118"/>
      <c r="L41" s="80">
        <f t="shared" si="0"/>
        <v>10112</v>
      </c>
      <c r="M41" s="39">
        <f t="shared" si="1"/>
        <v>39</v>
      </c>
      <c r="N41" s="39" t="str">
        <f t="shared" si="2"/>
        <v/>
      </c>
    </row>
    <row r="42" spans="1:14" ht="21" customHeight="1">
      <c r="A42" s="58" t="s">
        <v>37</v>
      </c>
      <c r="B42" s="2">
        <v>40</v>
      </c>
      <c r="C42" s="117" t="s">
        <v>411</v>
      </c>
      <c r="D42" s="117" t="s">
        <v>331</v>
      </c>
      <c r="E42" s="138" t="s">
        <v>412</v>
      </c>
      <c r="F42" s="138" t="s">
        <v>413</v>
      </c>
      <c r="G42" s="118">
        <v>2</v>
      </c>
      <c r="H42" s="119" t="s">
        <v>268</v>
      </c>
      <c r="I42" s="120" t="s">
        <v>84</v>
      </c>
      <c r="J42" s="120" t="s">
        <v>156</v>
      </c>
      <c r="K42" s="118"/>
      <c r="L42" s="80">
        <f t="shared" si="0"/>
        <v>10114</v>
      </c>
      <c r="M42" s="39">
        <f t="shared" si="1"/>
        <v>40</v>
      </c>
      <c r="N42" s="39" t="str">
        <f t="shared" si="2"/>
        <v/>
      </c>
    </row>
    <row r="43" spans="1:14" ht="21" customHeight="1">
      <c r="A43" s="58" t="s">
        <v>37</v>
      </c>
      <c r="B43" s="2">
        <v>41</v>
      </c>
      <c r="C43" s="117" t="s">
        <v>414</v>
      </c>
      <c r="D43" s="117" t="s">
        <v>331</v>
      </c>
      <c r="E43" s="138" t="s">
        <v>415</v>
      </c>
      <c r="F43" s="138" t="s">
        <v>277</v>
      </c>
      <c r="G43" s="118">
        <v>3</v>
      </c>
      <c r="H43" s="119" t="s">
        <v>149</v>
      </c>
      <c r="I43" s="120" t="s">
        <v>150</v>
      </c>
      <c r="J43" s="120" t="s">
        <v>56</v>
      </c>
      <c r="K43" s="118"/>
      <c r="L43" s="80">
        <f t="shared" si="0"/>
        <v>10116</v>
      </c>
      <c r="M43" s="39">
        <f t="shared" si="1"/>
        <v>41</v>
      </c>
      <c r="N43" s="39" t="str">
        <f t="shared" si="2"/>
        <v/>
      </c>
    </row>
    <row r="44" spans="1:14" ht="21" customHeight="1">
      <c r="A44" s="58" t="s">
        <v>37</v>
      </c>
      <c r="B44" s="2">
        <v>42</v>
      </c>
      <c r="C44" s="117" t="s">
        <v>416</v>
      </c>
      <c r="D44" s="117" t="s">
        <v>331</v>
      </c>
      <c r="E44" s="138" t="s">
        <v>417</v>
      </c>
      <c r="F44" s="138" t="s">
        <v>418</v>
      </c>
      <c r="G44" s="118">
        <v>5</v>
      </c>
      <c r="H44" s="119" t="s">
        <v>78</v>
      </c>
      <c r="I44" s="120" t="s">
        <v>162</v>
      </c>
      <c r="J44" s="120" t="s">
        <v>100</v>
      </c>
      <c r="K44" s="118"/>
      <c r="L44" s="80">
        <f t="shared" si="0"/>
        <v>10117</v>
      </c>
      <c r="M44" s="39">
        <f t="shared" si="1"/>
        <v>42</v>
      </c>
      <c r="N44" s="39" t="str">
        <f t="shared" si="2"/>
        <v/>
      </c>
    </row>
    <row r="45" spans="1:14" ht="21" customHeight="1">
      <c r="A45" s="58" t="s">
        <v>37</v>
      </c>
      <c r="B45" s="2">
        <v>43</v>
      </c>
      <c r="C45" s="117" t="s">
        <v>419</v>
      </c>
      <c r="D45" s="117" t="s">
        <v>331</v>
      </c>
      <c r="E45" s="138" t="s">
        <v>420</v>
      </c>
      <c r="F45" s="138" t="s">
        <v>421</v>
      </c>
      <c r="G45" s="118">
        <v>6</v>
      </c>
      <c r="H45" s="119" t="s">
        <v>62</v>
      </c>
      <c r="I45" s="120" t="s">
        <v>63</v>
      </c>
      <c r="J45" s="120" t="s">
        <v>100</v>
      </c>
      <c r="K45" s="118"/>
      <c r="L45" s="80">
        <f t="shared" si="0"/>
        <v>10124</v>
      </c>
      <c r="M45" s="39">
        <f t="shared" si="1"/>
        <v>43</v>
      </c>
      <c r="N45" s="39" t="str">
        <f t="shared" si="2"/>
        <v/>
      </c>
    </row>
    <row r="46" spans="1:14" ht="21" customHeight="1">
      <c r="A46" s="58" t="s">
        <v>37</v>
      </c>
      <c r="B46" s="2">
        <v>44</v>
      </c>
      <c r="C46" s="117" t="s">
        <v>422</v>
      </c>
      <c r="D46" s="117" t="s">
        <v>331</v>
      </c>
      <c r="E46" s="138" t="s">
        <v>423</v>
      </c>
      <c r="F46" s="138" t="s">
        <v>104</v>
      </c>
      <c r="G46" s="118">
        <v>2</v>
      </c>
      <c r="H46" s="119" t="s">
        <v>424</v>
      </c>
      <c r="I46" s="120" t="s">
        <v>84</v>
      </c>
      <c r="J46" s="120" t="s">
        <v>156</v>
      </c>
      <c r="K46" s="118"/>
      <c r="L46" s="80">
        <f t="shared" si="0"/>
        <v>10127</v>
      </c>
      <c r="M46" s="39">
        <f t="shared" si="1"/>
        <v>44</v>
      </c>
      <c r="N46" s="39" t="str">
        <f t="shared" si="2"/>
        <v/>
      </c>
    </row>
    <row r="47" spans="1:14" ht="21" customHeight="1">
      <c r="A47" s="58" t="s">
        <v>37</v>
      </c>
      <c r="B47" s="2">
        <v>45</v>
      </c>
      <c r="C47" s="117" t="s">
        <v>425</v>
      </c>
      <c r="D47" s="117" t="s">
        <v>331</v>
      </c>
      <c r="E47" s="138" t="s">
        <v>426</v>
      </c>
      <c r="F47" s="138" t="s">
        <v>427</v>
      </c>
      <c r="G47" s="118">
        <v>3</v>
      </c>
      <c r="H47" s="119" t="s">
        <v>363</v>
      </c>
      <c r="I47" s="120" t="s">
        <v>155</v>
      </c>
      <c r="J47" s="120" t="s">
        <v>156</v>
      </c>
      <c r="K47" s="118"/>
      <c r="L47" s="80">
        <f t="shared" si="0"/>
        <v>10138</v>
      </c>
      <c r="M47" s="39">
        <f t="shared" si="1"/>
        <v>45</v>
      </c>
      <c r="N47" s="39" t="str">
        <f t="shared" si="2"/>
        <v/>
      </c>
    </row>
    <row r="48" spans="1:14" ht="21" customHeight="1">
      <c r="A48" s="58" t="s">
        <v>37</v>
      </c>
      <c r="B48" s="2">
        <v>46</v>
      </c>
      <c r="C48" s="117" t="s">
        <v>428</v>
      </c>
      <c r="D48" s="117" t="s">
        <v>331</v>
      </c>
      <c r="E48" s="138" t="s">
        <v>299</v>
      </c>
      <c r="F48" s="138" t="s">
        <v>153</v>
      </c>
      <c r="G48" s="118">
        <v>2</v>
      </c>
      <c r="H48" s="119" t="s">
        <v>342</v>
      </c>
      <c r="I48" s="120" t="s">
        <v>75</v>
      </c>
      <c r="J48" s="120" t="s">
        <v>56</v>
      </c>
      <c r="K48" s="118"/>
      <c r="L48" s="80">
        <f t="shared" si="0"/>
        <v>10151</v>
      </c>
      <c r="M48" s="39">
        <f t="shared" si="1"/>
        <v>46</v>
      </c>
      <c r="N48" s="39" t="str">
        <f t="shared" si="2"/>
        <v/>
      </c>
    </row>
    <row r="49" spans="1:18" ht="21" customHeight="1">
      <c r="A49" s="58" t="s">
        <v>37</v>
      </c>
      <c r="B49" s="2">
        <v>47</v>
      </c>
      <c r="C49" s="117" t="s">
        <v>429</v>
      </c>
      <c r="D49" s="117" t="s">
        <v>331</v>
      </c>
      <c r="E49" s="138" t="s">
        <v>430</v>
      </c>
      <c r="F49" s="138" t="s">
        <v>146</v>
      </c>
      <c r="G49" s="118">
        <v>6</v>
      </c>
      <c r="H49" s="119" t="s">
        <v>335</v>
      </c>
      <c r="I49" s="120" t="s">
        <v>242</v>
      </c>
      <c r="J49" s="120" t="s">
        <v>56</v>
      </c>
      <c r="K49" s="118"/>
      <c r="L49" s="80">
        <f t="shared" si="0"/>
        <v>10155</v>
      </c>
      <c r="M49" s="39">
        <f t="shared" si="1"/>
        <v>47</v>
      </c>
      <c r="N49" s="39" t="str">
        <f t="shared" si="2"/>
        <v/>
      </c>
    </row>
    <row r="50" spans="1:18" ht="21" customHeight="1">
      <c r="A50" s="58" t="s">
        <v>37</v>
      </c>
      <c r="B50" s="2">
        <v>48</v>
      </c>
      <c r="C50" s="117" t="s">
        <v>431</v>
      </c>
      <c r="D50" s="117" t="s">
        <v>331</v>
      </c>
      <c r="E50" s="138" t="s">
        <v>432</v>
      </c>
      <c r="F50" s="138" t="s">
        <v>433</v>
      </c>
      <c r="G50" s="118">
        <v>2</v>
      </c>
      <c r="H50" s="119" t="s">
        <v>62</v>
      </c>
      <c r="I50" s="120" t="s">
        <v>63</v>
      </c>
      <c r="J50" s="120" t="s">
        <v>156</v>
      </c>
      <c r="K50" s="118"/>
      <c r="L50" s="80">
        <f t="shared" si="0"/>
        <v>10156</v>
      </c>
      <c r="M50" s="39">
        <f t="shared" si="1"/>
        <v>48</v>
      </c>
      <c r="N50" s="39" t="str">
        <f t="shared" si="2"/>
        <v/>
      </c>
    </row>
    <row r="51" spans="1:18" ht="21" customHeight="1">
      <c r="A51" s="58" t="s">
        <v>37</v>
      </c>
      <c r="B51" s="2">
        <v>49</v>
      </c>
      <c r="C51" s="117" t="s">
        <v>434</v>
      </c>
      <c r="D51" s="117" t="s">
        <v>331</v>
      </c>
      <c r="E51" s="138" t="s">
        <v>435</v>
      </c>
      <c r="F51" s="138" t="s">
        <v>436</v>
      </c>
      <c r="G51" s="118">
        <v>6</v>
      </c>
      <c r="H51" s="119" t="s">
        <v>342</v>
      </c>
      <c r="I51" s="120" t="s">
        <v>75</v>
      </c>
      <c r="J51" s="120" t="s">
        <v>56</v>
      </c>
      <c r="K51" s="118"/>
      <c r="L51" s="80">
        <f t="shared" si="0"/>
        <v>10161</v>
      </c>
      <c r="M51" s="39">
        <f t="shared" si="1"/>
        <v>49</v>
      </c>
      <c r="N51" s="39" t="str">
        <f t="shared" si="2"/>
        <v/>
      </c>
    </row>
    <row r="52" spans="1:18" ht="21" customHeight="1">
      <c r="A52" s="58" t="s">
        <v>37</v>
      </c>
      <c r="B52" s="4">
        <v>50</v>
      </c>
      <c r="C52" s="206" t="s">
        <v>437</v>
      </c>
      <c r="D52" s="206" t="s">
        <v>331</v>
      </c>
      <c r="E52" s="207" t="s">
        <v>438</v>
      </c>
      <c r="F52" s="207" t="s">
        <v>202</v>
      </c>
      <c r="G52" s="208">
        <v>5</v>
      </c>
      <c r="H52" s="209" t="s">
        <v>335</v>
      </c>
      <c r="I52" s="210" t="s">
        <v>242</v>
      </c>
      <c r="J52" s="210" t="s">
        <v>56</v>
      </c>
      <c r="K52" s="208"/>
      <c r="L52" s="80">
        <f t="shared" si="0"/>
        <v>10164</v>
      </c>
      <c r="M52" s="39">
        <f t="shared" si="1"/>
        <v>50</v>
      </c>
      <c r="N52" s="39" t="str">
        <f t="shared" si="2"/>
        <v/>
      </c>
    </row>
    <row r="53" spans="1:18" ht="21" customHeight="1">
      <c r="A53" s="15"/>
      <c r="B53" s="58"/>
      <c r="C53" s="24"/>
      <c r="D53" s="109"/>
      <c r="E53" s="84"/>
      <c r="F53" s="84"/>
      <c r="G53" s="58"/>
      <c r="H53" s="105"/>
      <c r="I53" s="85"/>
      <c r="J53" s="72"/>
      <c r="K53" s="58"/>
      <c r="L53" s="80"/>
      <c r="M53" s="39" t="e">
        <f t="shared" si="1"/>
        <v>#N/A</v>
      </c>
      <c r="N53" s="39" t="e">
        <f t="shared" si="2"/>
        <v>#N/A</v>
      </c>
    </row>
    <row r="54" spans="1:18" ht="21" customHeight="1">
      <c r="A54" s="15"/>
      <c r="B54" s="58"/>
      <c r="C54" s="24"/>
      <c r="D54" s="106"/>
      <c r="E54" s="84"/>
      <c r="F54" s="84"/>
      <c r="G54" s="58"/>
      <c r="H54" s="68"/>
      <c r="I54" s="85"/>
      <c r="J54" s="72"/>
      <c r="K54" s="58"/>
      <c r="L54" s="80"/>
      <c r="M54" s="39" t="e">
        <f t="shared" si="1"/>
        <v>#N/A</v>
      </c>
      <c r="N54" s="39" t="e">
        <f t="shared" si="2"/>
        <v>#N/A</v>
      </c>
    </row>
    <row r="55" spans="1:18" ht="21" customHeight="1">
      <c r="A55" s="15"/>
      <c r="B55" s="58"/>
      <c r="C55" s="24"/>
      <c r="D55" s="106"/>
      <c r="E55" s="84"/>
      <c r="F55" s="84"/>
      <c r="G55" s="58"/>
      <c r="H55" s="68"/>
      <c r="I55" s="85"/>
      <c r="J55" s="72"/>
      <c r="K55" s="58"/>
      <c r="L55" s="80"/>
      <c r="N55" s="39" t="str">
        <f t="shared" si="2"/>
        <v/>
      </c>
    </row>
    <row r="56" spans="1:18" ht="21" customHeight="1">
      <c r="A56" s="15"/>
      <c r="B56" s="58"/>
      <c r="C56" s="24"/>
      <c r="D56" s="109"/>
      <c r="E56" s="84"/>
      <c r="F56" s="84"/>
      <c r="G56" s="58"/>
      <c r="H56" s="105"/>
      <c r="I56" s="85"/>
      <c r="J56" s="72"/>
      <c r="K56" s="58"/>
      <c r="L56" s="80"/>
      <c r="N56" s="39" t="str">
        <f t="shared" si="2"/>
        <v/>
      </c>
    </row>
    <row r="57" spans="1:18" ht="21" customHeight="1">
      <c r="A57" s="15"/>
      <c r="B57" s="58"/>
      <c r="C57" s="24"/>
      <c r="D57" s="106"/>
      <c r="E57" s="84"/>
      <c r="F57" s="84"/>
      <c r="G57" s="58"/>
      <c r="H57" s="68"/>
      <c r="I57" s="85"/>
      <c r="J57" s="72"/>
      <c r="K57" s="58"/>
      <c r="L57" s="80"/>
      <c r="N57" s="39" t="str">
        <f t="shared" si="2"/>
        <v/>
      </c>
      <c r="R57" s="79"/>
    </row>
    <row r="58" spans="1:18" ht="21" customHeight="1">
      <c r="A58" s="15"/>
      <c r="B58" s="58"/>
      <c r="C58" s="24"/>
      <c r="D58" s="106"/>
      <c r="E58" s="84"/>
      <c r="F58" s="84"/>
      <c r="G58" s="58"/>
      <c r="H58" s="69"/>
      <c r="I58" s="107"/>
      <c r="J58" s="108"/>
      <c r="K58" s="58"/>
      <c r="L58" s="80"/>
      <c r="R58" s="79"/>
    </row>
    <row r="59" spans="1:18" ht="21" customHeight="1">
      <c r="A59" s="15"/>
      <c r="B59" s="58"/>
      <c r="C59" s="24"/>
      <c r="D59" s="109"/>
      <c r="E59" s="84"/>
      <c r="F59" s="84"/>
      <c r="G59" s="58"/>
      <c r="H59" s="105"/>
      <c r="I59" s="85"/>
      <c r="J59" s="72"/>
      <c r="K59" s="58"/>
      <c r="L59" s="80"/>
      <c r="R59" s="79"/>
    </row>
    <row r="60" spans="1:18" ht="21" customHeight="1">
      <c r="A60" s="15"/>
      <c r="B60" s="58"/>
      <c r="C60" s="24"/>
      <c r="D60" s="106"/>
      <c r="E60" s="84"/>
      <c r="F60" s="84"/>
      <c r="G60" s="58"/>
      <c r="H60" s="69"/>
      <c r="I60" s="107"/>
      <c r="J60" s="108"/>
      <c r="K60" s="58"/>
      <c r="L60" s="80"/>
      <c r="R60" s="79"/>
    </row>
    <row r="61" spans="1:18" ht="21" customHeight="1">
      <c r="A61" s="15"/>
      <c r="B61" s="58"/>
      <c r="C61" s="24"/>
      <c r="D61" s="106"/>
      <c r="E61" s="84"/>
      <c r="F61" s="84"/>
      <c r="G61" s="58"/>
      <c r="H61" s="68"/>
      <c r="I61" s="85"/>
      <c r="J61" s="72"/>
      <c r="K61" s="58"/>
      <c r="L61" s="80"/>
      <c r="R61" s="79"/>
    </row>
    <row r="62" spans="1:18" ht="21" customHeight="1">
      <c r="A62" s="15"/>
      <c r="B62" s="58"/>
      <c r="C62" s="24"/>
      <c r="D62" s="106"/>
      <c r="E62" s="84"/>
      <c r="F62" s="84"/>
      <c r="G62" s="58"/>
      <c r="H62" s="68"/>
      <c r="I62" s="85"/>
      <c r="J62" s="72"/>
      <c r="K62" s="58"/>
      <c r="L62" s="80"/>
      <c r="R62" s="79"/>
    </row>
    <row r="63" spans="1:18" ht="21" customHeight="1">
      <c r="A63" s="15"/>
      <c r="B63" s="58"/>
      <c r="C63" s="24"/>
      <c r="D63" s="58"/>
      <c r="E63" s="58"/>
      <c r="F63" s="58"/>
      <c r="G63" s="58"/>
      <c r="H63" s="68"/>
      <c r="I63" s="15"/>
      <c r="J63" s="15"/>
      <c r="K63" s="58"/>
      <c r="L63" s="80"/>
      <c r="R63" s="79"/>
    </row>
    <row r="64" spans="1:18" ht="17.25">
      <c r="H64" s="68"/>
      <c r="L64" s="80"/>
      <c r="R64" s="79"/>
    </row>
    <row r="65" spans="8:18" ht="17.25">
      <c r="H65" s="68"/>
      <c r="L65" s="80"/>
      <c r="R65" s="79"/>
    </row>
    <row r="66" spans="8:18" ht="17.25">
      <c r="H66" s="68"/>
      <c r="L66" s="80"/>
      <c r="R66" s="79"/>
    </row>
    <row r="67" spans="8:18" ht="17.25">
      <c r="H67" s="68"/>
      <c r="L67" s="80"/>
      <c r="R67" s="79"/>
    </row>
    <row r="68" spans="8:18" ht="17.25">
      <c r="H68" s="68"/>
      <c r="L68" s="80"/>
      <c r="R68" s="79"/>
    </row>
    <row r="69" spans="8:18" ht="17.25">
      <c r="H69" s="68"/>
      <c r="L69" s="80"/>
      <c r="R69" s="79"/>
    </row>
    <row r="70" spans="8:18" ht="17.25">
      <c r="H70" s="68"/>
      <c r="L70" s="80"/>
      <c r="R70" s="79"/>
    </row>
    <row r="71" spans="8:18" ht="17.25">
      <c r="H71" s="68"/>
      <c r="L71" s="80"/>
      <c r="R71" s="79"/>
    </row>
    <row r="72" spans="8:18" ht="17.25">
      <c r="H72" s="68"/>
      <c r="L72" s="80"/>
      <c r="R72" s="79"/>
    </row>
    <row r="73" spans="8:18" ht="17.25">
      <c r="H73" s="68"/>
      <c r="L73" s="80"/>
      <c r="R73" s="79"/>
    </row>
    <row r="74" spans="8:18" ht="17.25">
      <c r="H74" s="68"/>
      <c r="L74" s="80"/>
      <c r="R74" s="79"/>
    </row>
    <row r="75" spans="8:18" ht="17.25">
      <c r="H75" s="68"/>
      <c r="L75" s="80"/>
      <c r="R75" s="79"/>
    </row>
    <row r="76" spans="8:18" ht="17.25">
      <c r="H76" s="68"/>
      <c r="L76" s="80"/>
      <c r="R76" s="79"/>
    </row>
    <row r="77" spans="8:18" ht="17.25">
      <c r="H77" s="68"/>
      <c r="L77" s="80"/>
      <c r="R77" s="79"/>
    </row>
    <row r="78" spans="8:18" ht="17.25">
      <c r="H78" s="68"/>
      <c r="L78" s="80"/>
      <c r="R78" s="79"/>
    </row>
    <row r="79" spans="8:18" ht="17.25">
      <c r="H79" s="68"/>
      <c r="L79" s="80"/>
      <c r="R79" s="79"/>
    </row>
    <row r="80" spans="8:18" ht="17.25">
      <c r="H80" s="68"/>
      <c r="L80" s="80"/>
      <c r="R80" s="79"/>
    </row>
    <row r="81" spans="8:18" ht="17.25">
      <c r="H81" s="68"/>
      <c r="L81" s="80"/>
      <c r="R81" s="79"/>
    </row>
    <row r="82" spans="8:18" ht="17.25">
      <c r="H82" s="68"/>
      <c r="L82" s="80"/>
      <c r="R82" s="79"/>
    </row>
    <row r="83" spans="8:18" ht="17.25">
      <c r="H83" s="68"/>
      <c r="L83" s="80"/>
    </row>
    <row r="84" spans="8:18" ht="17.25">
      <c r="H84" s="68"/>
      <c r="L84" s="80"/>
    </row>
    <row r="85" spans="8:18" ht="17.25">
      <c r="H85" s="68"/>
      <c r="L85" s="80"/>
    </row>
    <row r="86" spans="8:18" ht="17.25">
      <c r="H86" s="68"/>
      <c r="L86" s="80"/>
    </row>
    <row r="87" spans="8:18" ht="17.25">
      <c r="H87" s="68"/>
      <c r="L87" s="80"/>
    </row>
    <row r="88" spans="8:18" ht="17.25">
      <c r="H88" s="68"/>
      <c r="L88" s="80"/>
    </row>
    <row r="89" spans="8:18" ht="17.25">
      <c r="H89" s="68"/>
      <c r="L89" s="80"/>
    </row>
    <row r="90" spans="8:18" ht="17.25">
      <c r="H90" s="68"/>
      <c r="L90" s="80"/>
    </row>
    <row r="91" spans="8:18" ht="17.25">
      <c r="H91" s="68"/>
      <c r="L91" s="80"/>
    </row>
    <row r="92" spans="8:18" ht="17.25">
      <c r="H92" s="68"/>
      <c r="L92" s="80"/>
    </row>
    <row r="93" spans="8:18" ht="17.25">
      <c r="H93" s="68"/>
    </row>
    <row r="94" spans="8:18" ht="17.25">
      <c r="H94" s="68"/>
    </row>
  </sheetData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R93"/>
  <sheetViews>
    <sheetView view="pageBreakPreview" zoomScale="70" zoomScaleNormal="125" zoomScaleSheetLayoutView="70" zoomScalePageLayoutView="125" workbookViewId="0"/>
  </sheetViews>
  <sheetFormatPr defaultColWidth="9" defaultRowHeight="13.5"/>
  <cols>
    <col min="1" max="1" width="7.125" style="39" bestFit="1" customWidth="1"/>
    <col min="2" max="2" width="8.125" style="40" bestFit="1" customWidth="1"/>
    <col min="3" max="3" width="10.5" style="30" bestFit="1" customWidth="1"/>
    <col min="4" max="4" width="7" style="40" hidden="1" customWidth="1"/>
    <col min="5" max="5" width="20" style="40" bestFit="1" customWidth="1"/>
    <col min="6" max="6" width="16.625" style="40" bestFit="1" customWidth="1"/>
    <col min="7" max="7" width="7" style="40" bestFit="1" customWidth="1"/>
    <col min="8" max="8" width="9.125" style="40" bestFit="1" customWidth="1"/>
    <col min="9" max="9" width="22.375" style="39" customWidth="1"/>
    <col min="10" max="10" width="18.625" style="39" customWidth="1"/>
    <col min="11" max="11" width="7" style="40" bestFit="1" customWidth="1"/>
    <col min="12" max="12" width="9" style="39"/>
    <col min="13" max="14" width="10.5" style="39" bestFit="1" customWidth="1"/>
    <col min="15" max="15" width="2.625" style="39" customWidth="1"/>
    <col min="16" max="16" width="3.125" style="39" customWidth="1"/>
    <col min="17" max="17" width="4.375" style="39" customWidth="1"/>
    <col min="18" max="16384" width="9" style="39"/>
  </cols>
  <sheetData>
    <row r="1" spans="1:18" ht="21" customHeight="1">
      <c r="A1" s="15"/>
      <c r="B1" s="16" t="s">
        <v>0</v>
      </c>
      <c r="C1" s="44" t="s">
        <v>13</v>
      </c>
      <c r="D1" s="19"/>
      <c r="E1" s="19"/>
      <c r="F1" s="19"/>
      <c r="G1" s="19"/>
      <c r="H1" s="38"/>
      <c r="I1" s="19"/>
      <c r="J1" s="21"/>
      <c r="K1" s="33"/>
    </row>
    <row r="2" spans="1:18" ht="21" customHeight="1">
      <c r="A2" s="58" t="s">
        <v>44</v>
      </c>
      <c r="B2" s="12" t="s">
        <v>3</v>
      </c>
      <c r="C2" s="28" t="s">
        <v>31</v>
      </c>
      <c r="D2" s="12" t="s">
        <v>25</v>
      </c>
      <c r="E2" s="12" t="s">
        <v>32</v>
      </c>
      <c r="F2" s="12" t="s">
        <v>33</v>
      </c>
      <c r="G2" s="12" t="s">
        <v>7</v>
      </c>
      <c r="H2" s="13" t="s">
        <v>8</v>
      </c>
      <c r="I2" s="12" t="s">
        <v>34</v>
      </c>
      <c r="J2" s="14" t="s">
        <v>35</v>
      </c>
      <c r="K2" s="14" t="s">
        <v>28</v>
      </c>
      <c r="L2" s="39" t="s">
        <v>47</v>
      </c>
    </row>
    <row r="3" spans="1:18" ht="21" customHeight="1">
      <c r="A3" s="58" t="s">
        <v>38</v>
      </c>
      <c r="B3" s="165">
        <v>1</v>
      </c>
      <c r="C3" s="134" t="s">
        <v>442</v>
      </c>
      <c r="D3" s="134" t="s">
        <v>331</v>
      </c>
      <c r="E3" s="142" t="s">
        <v>337</v>
      </c>
      <c r="F3" s="142" t="s">
        <v>111</v>
      </c>
      <c r="G3" s="135">
        <v>4</v>
      </c>
      <c r="H3" s="136" t="s">
        <v>286</v>
      </c>
      <c r="I3" s="116" t="s">
        <v>150</v>
      </c>
      <c r="J3" s="116" t="s">
        <v>56</v>
      </c>
      <c r="K3" s="114" t="s">
        <v>333</v>
      </c>
      <c r="L3" s="80">
        <f t="shared" ref="L3:L52" si="0">CHOOSE(LEN(C3),,,,,,,VALUE(CONCATENATE(LEFT(C3,1),MID(C3,3,2),RIGHT(C3,2))),VALUE(CONCATENATE(LEFT(C3,2),MID(C3,4,2),RIGHT(C3,2))))</f>
        <v>21245</v>
      </c>
      <c r="M3" s="39">
        <f>RANK(L3,L$3:L$54,1)</f>
        <v>1</v>
      </c>
      <c r="N3" s="39" t="str">
        <f>IF(M3=B3,"","dame")</f>
        <v/>
      </c>
      <c r="R3" s="79"/>
    </row>
    <row r="4" spans="1:18" ht="21" customHeight="1">
      <c r="A4" s="58" t="s">
        <v>38</v>
      </c>
      <c r="B4" s="166">
        <v>2</v>
      </c>
      <c r="C4" s="121" t="s">
        <v>443</v>
      </c>
      <c r="D4" s="121" t="s">
        <v>331</v>
      </c>
      <c r="E4" s="139" t="s">
        <v>444</v>
      </c>
      <c r="F4" s="139" t="s">
        <v>111</v>
      </c>
      <c r="G4" s="122">
        <v>4</v>
      </c>
      <c r="H4" s="123" t="s">
        <v>244</v>
      </c>
      <c r="I4" s="120" t="s">
        <v>126</v>
      </c>
      <c r="J4" s="120" t="s">
        <v>127</v>
      </c>
      <c r="K4" s="118"/>
      <c r="L4" s="80">
        <f t="shared" si="0"/>
        <v>21294</v>
      </c>
      <c r="M4" s="39">
        <f t="shared" ref="M4:M54" si="1">RANK(L4,L$3:L$54,1)</f>
        <v>2</v>
      </c>
      <c r="N4" s="39" t="str">
        <f t="shared" ref="N4:N57" si="2">IF(M4=B4,"","dame")</f>
        <v/>
      </c>
      <c r="R4" s="79"/>
    </row>
    <row r="5" spans="1:18" ht="21" customHeight="1">
      <c r="A5" s="58" t="s">
        <v>38</v>
      </c>
      <c r="B5" s="166">
        <v>3</v>
      </c>
      <c r="C5" s="121" t="s">
        <v>445</v>
      </c>
      <c r="D5" s="121" t="s">
        <v>331</v>
      </c>
      <c r="E5" s="139" t="s">
        <v>367</v>
      </c>
      <c r="F5" s="139" t="s">
        <v>88</v>
      </c>
      <c r="G5" s="122">
        <v>6</v>
      </c>
      <c r="H5" s="123" t="s">
        <v>237</v>
      </c>
      <c r="I5" s="120" t="s">
        <v>238</v>
      </c>
      <c r="J5" s="120" t="s">
        <v>56</v>
      </c>
      <c r="K5" s="118"/>
      <c r="L5" s="80">
        <f t="shared" si="0"/>
        <v>21515</v>
      </c>
      <c r="M5" s="39">
        <f t="shared" si="1"/>
        <v>3</v>
      </c>
      <c r="N5" s="39" t="str">
        <f t="shared" si="2"/>
        <v/>
      </c>
      <c r="R5" s="79"/>
    </row>
    <row r="6" spans="1:18" ht="21" customHeight="1">
      <c r="A6" s="58" t="s">
        <v>38</v>
      </c>
      <c r="B6" s="166">
        <v>3</v>
      </c>
      <c r="C6" s="121" t="s">
        <v>445</v>
      </c>
      <c r="D6" s="121" t="s">
        <v>331</v>
      </c>
      <c r="E6" s="139" t="s">
        <v>353</v>
      </c>
      <c r="F6" s="139" t="s">
        <v>88</v>
      </c>
      <c r="G6" s="122">
        <v>6</v>
      </c>
      <c r="H6" s="123" t="s">
        <v>262</v>
      </c>
      <c r="I6" s="120" t="s">
        <v>75</v>
      </c>
      <c r="J6" s="120" t="s">
        <v>56</v>
      </c>
      <c r="K6" s="118"/>
      <c r="L6" s="80">
        <f t="shared" si="0"/>
        <v>21515</v>
      </c>
      <c r="M6" s="39">
        <f t="shared" si="1"/>
        <v>3</v>
      </c>
      <c r="N6" s="39" t="str">
        <f t="shared" si="2"/>
        <v/>
      </c>
      <c r="R6" s="79"/>
    </row>
    <row r="7" spans="1:18" ht="21" customHeight="1">
      <c r="A7" s="58" t="s">
        <v>38</v>
      </c>
      <c r="B7" s="166">
        <v>5</v>
      </c>
      <c r="C7" s="121" t="s">
        <v>446</v>
      </c>
      <c r="D7" s="121" t="s">
        <v>331</v>
      </c>
      <c r="E7" s="139" t="s">
        <v>447</v>
      </c>
      <c r="F7" s="139" t="s">
        <v>448</v>
      </c>
      <c r="G7" s="122">
        <v>3</v>
      </c>
      <c r="H7" s="123" t="s">
        <v>262</v>
      </c>
      <c r="I7" s="120" t="s">
        <v>75</v>
      </c>
      <c r="J7" s="120" t="s">
        <v>56</v>
      </c>
      <c r="K7" s="118"/>
      <c r="L7" s="80">
        <f t="shared" si="0"/>
        <v>21548</v>
      </c>
      <c r="M7" s="39">
        <f t="shared" si="1"/>
        <v>5</v>
      </c>
      <c r="N7" s="39" t="str">
        <f t="shared" si="2"/>
        <v/>
      </c>
      <c r="R7" s="79"/>
    </row>
    <row r="8" spans="1:18" ht="21" customHeight="1">
      <c r="A8" s="58" t="s">
        <v>38</v>
      </c>
      <c r="B8" s="166">
        <v>6</v>
      </c>
      <c r="C8" s="121" t="s">
        <v>449</v>
      </c>
      <c r="D8" s="121" t="s">
        <v>331</v>
      </c>
      <c r="E8" s="139" t="s">
        <v>360</v>
      </c>
      <c r="F8" s="139" t="s">
        <v>166</v>
      </c>
      <c r="G8" s="122">
        <v>6</v>
      </c>
      <c r="H8" s="123" t="s">
        <v>319</v>
      </c>
      <c r="I8" s="120" t="s">
        <v>84</v>
      </c>
      <c r="J8" s="120" t="s">
        <v>100</v>
      </c>
      <c r="K8" s="118"/>
      <c r="L8" s="80">
        <f t="shared" si="0"/>
        <v>21549</v>
      </c>
      <c r="M8" s="39">
        <f t="shared" si="1"/>
        <v>6</v>
      </c>
      <c r="N8" s="39" t="str">
        <f t="shared" si="2"/>
        <v/>
      </c>
      <c r="R8" s="79"/>
    </row>
    <row r="9" spans="1:18" ht="21" customHeight="1">
      <c r="A9" s="58" t="s">
        <v>38</v>
      </c>
      <c r="B9" s="166">
        <v>7</v>
      </c>
      <c r="C9" s="121" t="s">
        <v>450</v>
      </c>
      <c r="D9" s="121" t="s">
        <v>331</v>
      </c>
      <c r="E9" s="139" t="s">
        <v>451</v>
      </c>
      <c r="F9" s="139" t="s">
        <v>448</v>
      </c>
      <c r="G9" s="122">
        <v>3</v>
      </c>
      <c r="H9" s="123" t="s">
        <v>262</v>
      </c>
      <c r="I9" s="120" t="s">
        <v>75</v>
      </c>
      <c r="J9" s="120" t="s">
        <v>56</v>
      </c>
      <c r="K9" s="118"/>
      <c r="L9" s="80">
        <f t="shared" si="0"/>
        <v>21556</v>
      </c>
      <c r="M9" s="39">
        <f t="shared" si="1"/>
        <v>7</v>
      </c>
      <c r="N9" s="39" t="str">
        <f t="shared" si="2"/>
        <v/>
      </c>
      <c r="R9" s="79"/>
    </row>
    <row r="10" spans="1:18" ht="21" customHeight="1">
      <c r="A10" s="58" t="s">
        <v>38</v>
      </c>
      <c r="B10" s="166">
        <v>8</v>
      </c>
      <c r="C10" s="121" t="s">
        <v>452</v>
      </c>
      <c r="D10" s="121" t="s">
        <v>331</v>
      </c>
      <c r="E10" s="139" t="s">
        <v>453</v>
      </c>
      <c r="F10" s="139" t="s">
        <v>454</v>
      </c>
      <c r="G10" s="122">
        <v>4</v>
      </c>
      <c r="H10" s="123" t="s">
        <v>262</v>
      </c>
      <c r="I10" s="120" t="s">
        <v>75</v>
      </c>
      <c r="J10" s="120" t="s">
        <v>56</v>
      </c>
      <c r="K10" s="118"/>
      <c r="L10" s="80">
        <f t="shared" si="0"/>
        <v>21618</v>
      </c>
      <c r="M10" s="39">
        <f t="shared" si="1"/>
        <v>8</v>
      </c>
      <c r="N10" s="39" t="str">
        <f t="shared" si="2"/>
        <v/>
      </c>
      <c r="R10" s="79"/>
    </row>
    <row r="11" spans="1:18" ht="21" customHeight="1">
      <c r="A11" s="58" t="s">
        <v>38</v>
      </c>
      <c r="B11" s="166">
        <v>9</v>
      </c>
      <c r="C11" s="121" t="s">
        <v>455</v>
      </c>
      <c r="D11" s="121" t="s">
        <v>331</v>
      </c>
      <c r="E11" s="139" t="s">
        <v>456</v>
      </c>
      <c r="F11" s="139" t="s">
        <v>448</v>
      </c>
      <c r="G11" s="122">
        <v>3</v>
      </c>
      <c r="H11" s="123" t="s">
        <v>355</v>
      </c>
      <c r="I11" s="120" t="s">
        <v>457</v>
      </c>
      <c r="J11" s="120" t="s">
        <v>389</v>
      </c>
      <c r="K11" s="118"/>
      <c r="L11" s="80">
        <f t="shared" si="0"/>
        <v>21701</v>
      </c>
      <c r="M11" s="39">
        <f t="shared" si="1"/>
        <v>9</v>
      </c>
      <c r="N11" s="39" t="str">
        <f t="shared" si="2"/>
        <v/>
      </c>
      <c r="R11" s="79"/>
    </row>
    <row r="12" spans="1:18" ht="21" customHeight="1">
      <c r="A12" s="58" t="s">
        <v>38</v>
      </c>
      <c r="B12" s="166">
        <v>10</v>
      </c>
      <c r="C12" s="121" t="s">
        <v>458</v>
      </c>
      <c r="D12" s="121" t="s">
        <v>331</v>
      </c>
      <c r="E12" s="139" t="s">
        <v>459</v>
      </c>
      <c r="F12" s="139" t="s">
        <v>88</v>
      </c>
      <c r="G12" s="122">
        <v>6</v>
      </c>
      <c r="H12" s="123" t="s">
        <v>460</v>
      </c>
      <c r="I12" s="120" t="s">
        <v>344</v>
      </c>
      <c r="J12" s="120" t="s">
        <v>345</v>
      </c>
      <c r="K12" s="118"/>
      <c r="L12" s="80">
        <f t="shared" si="0"/>
        <v>21724</v>
      </c>
      <c r="M12" s="39">
        <f t="shared" si="1"/>
        <v>10</v>
      </c>
      <c r="N12" s="39" t="str">
        <f t="shared" si="2"/>
        <v/>
      </c>
      <c r="R12" s="79"/>
    </row>
    <row r="13" spans="1:18" ht="21" customHeight="1">
      <c r="A13" s="58" t="s">
        <v>38</v>
      </c>
      <c r="B13" s="166">
        <v>11</v>
      </c>
      <c r="C13" s="121" t="s">
        <v>461</v>
      </c>
      <c r="D13" s="121" t="s">
        <v>331</v>
      </c>
      <c r="E13" s="139" t="s">
        <v>369</v>
      </c>
      <c r="F13" s="139" t="s">
        <v>218</v>
      </c>
      <c r="G13" s="122">
        <v>2</v>
      </c>
      <c r="H13" s="123" t="s">
        <v>286</v>
      </c>
      <c r="I13" s="120" t="s">
        <v>150</v>
      </c>
      <c r="J13" s="120" t="s">
        <v>56</v>
      </c>
      <c r="K13" s="118"/>
      <c r="L13" s="80">
        <f t="shared" si="0"/>
        <v>21729</v>
      </c>
      <c r="M13" s="39">
        <f t="shared" si="1"/>
        <v>11</v>
      </c>
      <c r="N13" s="39" t="str">
        <f t="shared" si="2"/>
        <v/>
      </c>
      <c r="R13" s="79"/>
    </row>
    <row r="14" spans="1:18" ht="21" customHeight="1">
      <c r="A14" s="58" t="s">
        <v>38</v>
      </c>
      <c r="B14" s="166">
        <v>12</v>
      </c>
      <c r="C14" s="121" t="s">
        <v>462</v>
      </c>
      <c r="D14" s="121" t="s">
        <v>331</v>
      </c>
      <c r="E14" s="139" t="s">
        <v>463</v>
      </c>
      <c r="F14" s="139" t="s">
        <v>464</v>
      </c>
      <c r="G14" s="122">
        <v>3</v>
      </c>
      <c r="H14" s="123" t="s">
        <v>241</v>
      </c>
      <c r="I14" s="120" t="s">
        <v>242</v>
      </c>
      <c r="J14" s="120" t="s">
        <v>56</v>
      </c>
      <c r="K14" s="118"/>
      <c r="L14" s="80">
        <f t="shared" si="0"/>
        <v>21804</v>
      </c>
      <c r="M14" s="39">
        <f t="shared" si="1"/>
        <v>12</v>
      </c>
      <c r="N14" s="39" t="str">
        <f t="shared" si="2"/>
        <v/>
      </c>
      <c r="R14" s="79"/>
    </row>
    <row r="15" spans="1:18" ht="21" customHeight="1">
      <c r="A15" s="58" t="s">
        <v>38</v>
      </c>
      <c r="B15" s="166">
        <v>13</v>
      </c>
      <c r="C15" s="121" t="s">
        <v>465</v>
      </c>
      <c r="D15" s="121" t="s">
        <v>331</v>
      </c>
      <c r="E15" s="139" t="s">
        <v>466</v>
      </c>
      <c r="F15" s="139" t="s">
        <v>221</v>
      </c>
      <c r="G15" s="122">
        <v>6</v>
      </c>
      <c r="H15" s="123" t="s">
        <v>237</v>
      </c>
      <c r="I15" s="120" t="s">
        <v>238</v>
      </c>
      <c r="J15" s="120" t="s">
        <v>56</v>
      </c>
      <c r="K15" s="118"/>
      <c r="L15" s="80">
        <f t="shared" si="0"/>
        <v>21844</v>
      </c>
      <c r="M15" s="39">
        <f t="shared" si="1"/>
        <v>13</v>
      </c>
      <c r="N15" s="39" t="str">
        <f t="shared" si="2"/>
        <v/>
      </c>
      <c r="R15" s="79"/>
    </row>
    <row r="16" spans="1:18" ht="21" customHeight="1">
      <c r="A16" s="58" t="s">
        <v>38</v>
      </c>
      <c r="B16" s="166">
        <v>13</v>
      </c>
      <c r="C16" s="121" t="s">
        <v>465</v>
      </c>
      <c r="D16" s="121" t="s">
        <v>331</v>
      </c>
      <c r="E16" s="139" t="s">
        <v>467</v>
      </c>
      <c r="F16" s="139" t="s">
        <v>448</v>
      </c>
      <c r="G16" s="122">
        <v>3</v>
      </c>
      <c r="H16" s="123" t="s">
        <v>241</v>
      </c>
      <c r="I16" s="120" t="s">
        <v>242</v>
      </c>
      <c r="J16" s="120" t="s">
        <v>56</v>
      </c>
      <c r="K16" s="118"/>
      <c r="L16" s="80">
        <f t="shared" si="0"/>
        <v>21844</v>
      </c>
      <c r="M16" s="39">
        <f t="shared" si="1"/>
        <v>13</v>
      </c>
      <c r="N16" s="39" t="str">
        <f t="shared" si="2"/>
        <v/>
      </c>
      <c r="R16" s="79"/>
    </row>
    <row r="17" spans="1:18" ht="21" customHeight="1">
      <c r="A17" s="58" t="s">
        <v>38</v>
      </c>
      <c r="B17" s="166">
        <v>15</v>
      </c>
      <c r="C17" s="121" t="s">
        <v>468</v>
      </c>
      <c r="D17" s="121" t="s">
        <v>331</v>
      </c>
      <c r="E17" s="139" t="s">
        <v>469</v>
      </c>
      <c r="F17" s="139" t="s">
        <v>69</v>
      </c>
      <c r="G17" s="122">
        <v>1</v>
      </c>
      <c r="H17" s="123" t="s">
        <v>241</v>
      </c>
      <c r="I17" s="120" t="s">
        <v>242</v>
      </c>
      <c r="J17" s="120" t="s">
        <v>56</v>
      </c>
      <c r="K17" s="118"/>
      <c r="L17" s="80">
        <f t="shared" si="0"/>
        <v>21847</v>
      </c>
      <c r="M17" s="39">
        <f t="shared" si="1"/>
        <v>15</v>
      </c>
      <c r="N17" s="39" t="str">
        <f t="shared" si="2"/>
        <v/>
      </c>
      <c r="R17" s="79"/>
    </row>
    <row r="18" spans="1:18" ht="21" customHeight="1">
      <c r="A18" s="58" t="s">
        <v>38</v>
      </c>
      <c r="B18" s="166">
        <v>16</v>
      </c>
      <c r="C18" s="121" t="s">
        <v>470</v>
      </c>
      <c r="D18" s="121" t="s">
        <v>331</v>
      </c>
      <c r="E18" s="139" t="s">
        <v>471</v>
      </c>
      <c r="F18" s="139" t="s">
        <v>472</v>
      </c>
      <c r="G18" s="122">
        <v>4</v>
      </c>
      <c r="H18" s="123" t="s">
        <v>237</v>
      </c>
      <c r="I18" s="120" t="s">
        <v>238</v>
      </c>
      <c r="J18" s="120" t="s">
        <v>56</v>
      </c>
      <c r="K18" s="118"/>
      <c r="L18" s="80">
        <f t="shared" si="0"/>
        <v>21858</v>
      </c>
      <c r="M18" s="39">
        <f t="shared" si="1"/>
        <v>16</v>
      </c>
      <c r="N18" s="39" t="str">
        <f t="shared" si="2"/>
        <v/>
      </c>
      <c r="R18" s="79"/>
    </row>
    <row r="19" spans="1:18" ht="21" customHeight="1">
      <c r="A19" s="58" t="s">
        <v>38</v>
      </c>
      <c r="B19" s="166">
        <v>17</v>
      </c>
      <c r="C19" s="121" t="s">
        <v>473</v>
      </c>
      <c r="D19" s="121" t="s">
        <v>331</v>
      </c>
      <c r="E19" s="139" t="s">
        <v>474</v>
      </c>
      <c r="F19" s="139" t="s">
        <v>475</v>
      </c>
      <c r="G19" s="122">
        <v>1</v>
      </c>
      <c r="H19" s="123" t="s">
        <v>286</v>
      </c>
      <c r="I19" s="120" t="s">
        <v>150</v>
      </c>
      <c r="J19" s="120" t="s">
        <v>56</v>
      </c>
      <c r="K19" s="118"/>
      <c r="L19" s="80">
        <f t="shared" si="0"/>
        <v>21917</v>
      </c>
      <c r="M19" s="39">
        <f t="shared" si="1"/>
        <v>17</v>
      </c>
      <c r="N19" s="39" t="str">
        <f t="shared" si="2"/>
        <v/>
      </c>
      <c r="R19" s="79"/>
    </row>
    <row r="20" spans="1:18" ht="21" customHeight="1">
      <c r="A20" s="58" t="s">
        <v>38</v>
      </c>
      <c r="B20" s="166">
        <v>18</v>
      </c>
      <c r="C20" s="121" t="s">
        <v>476</v>
      </c>
      <c r="D20" s="121" t="s">
        <v>331</v>
      </c>
      <c r="E20" s="139" t="s">
        <v>477</v>
      </c>
      <c r="F20" s="139" t="s">
        <v>99</v>
      </c>
      <c r="G20" s="122">
        <v>5</v>
      </c>
      <c r="H20" s="123" t="s">
        <v>286</v>
      </c>
      <c r="I20" s="120" t="s">
        <v>150</v>
      </c>
      <c r="J20" s="120" t="s">
        <v>56</v>
      </c>
      <c r="K20" s="118"/>
      <c r="L20" s="80">
        <f t="shared" si="0"/>
        <v>22013</v>
      </c>
      <c r="M20" s="39">
        <f t="shared" si="1"/>
        <v>18</v>
      </c>
      <c r="N20" s="39" t="str">
        <f t="shared" si="2"/>
        <v/>
      </c>
      <c r="R20" s="79"/>
    </row>
    <row r="21" spans="1:18" ht="21" customHeight="1">
      <c r="A21" s="58" t="s">
        <v>38</v>
      </c>
      <c r="B21" s="166">
        <v>19</v>
      </c>
      <c r="C21" s="121" t="s">
        <v>478</v>
      </c>
      <c r="D21" s="121" t="s">
        <v>331</v>
      </c>
      <c r="E21" s="139" t="s">
        <v>479</v>
      </c>
      <c r="F21" s="139" t="s">
        <v>464</v>
      </c>
      <c r="G21" s="122">
        <v>3</v>
      </c>
      <c r="H21" s="123" t="s">
        <v>480</v>
      </c>
      <c r="I21" s="120" t="s">
        <v>142</v>
      </c>
      <c r="J21" s="120" t="s">
        <v>143</v>
      </c>
      <c r="K21" s="118"/>
      <c r="L21" s="80">
        <f t="shared" si="0"/>
        <v>22029</v>
      </c>
      <c r="M21" s="39">
        <f t="shared" si="1"/>
        <v>19</v>
      </c>
      <c r="N21" s="39" t="str">
        <f t="shared" si="2"/>
        <v/>
      </c>
      <c r="R21" s="79"/>
    </row>
    <row r="22" spans="1:18" ht="21" customHeight="1">
      <c r="A22" s="58" t="s">
        <v>38</v>
      </c>
      <c r="B22" s="166">
        <v>20</v>
      </c>
      <c r="C22" s="121" t="s">
        <v>481</v>
      </c>
      <c r="D22" s="121" t="s">
        <v>331</v>
      </c>
      <c r="E22" s="139" t="s">
        <v>295</v>
      </c>
      <c r="F22" s="139" t="s">
        <v>296</v>
      </c>
      <c r="G22" s="122">
        <v>2</v>
      </c>
      <c r="H22" s="123" t="s">
        <v>241</v>
      </c>
      <c r="I22" s="120" t="s">
        <v>242</v>
      </c>
      <c r="J22" s="120" t="s">
        <v>56</v>
      </c>
      <c r="K22" s="118"/>
      <c r="L22" s="80">
        <f t="shared" si="0"/>
        <v>22050</v>
      </c>
      <c r="M22" s="39">
        <f t="shared" si="1"/>
        <v>20</v>
      </c>
      <c r="N22" s="39" t="str">
        <f t="shared" si="2"/>
        <v/>
      </c>
      <c r="R22" s="79"/>
    </row>
    <row r="23" spans="1:18" ht="21" customHeight="1">
      <c r="A23" s="58" t="s">
        <v>38</v>
      </c>
      <c r="B23" s="166">
        <v>21</v>
      </c>
      <c r="C23" s="121" t="s">
        <v>482</v>
      </c>
      <c r="D23" s="121" t="s">
        <v>331</v>
      </c>
      <c r="E23" s="139" t="s">
        <v>483</v>
      </c>
      <c r="F23" s="139" t="s">
        <v>484</v>
      </c>
      <c r="G23" s="122">
        <v>5</v>
      </c>
      <c r="H23" s="123" t="s">
        <v>286</v>
      </c>
      <c r="I23" s="120" t="s">
        <v>150</v>
      </c>
      <c r="J23" s="120" t="s">
        <v>56</v>
      </c>
      <c r="K23" s="118"/>
      <c r="L23" s="80">
        <f t="shared" si="0"/>
        <v>22072</v>
      </c>
      <c r="M23" s="39">
        <f t="shared" si="1"/>
        <v>21</v>
      </c>
      <c r="N23" s="39" t="str">
        <f t="shared" si="2"/>
        <v/>
      </c>
      <c r="R23" s="79"/>
    </row>
    <row r="24" spans="1:18" ht="21" customHeight="1">
      <c r="A24" s="58" t="s">
        <v>38</v>
      </c>
      <c r="B24" s="166">
        <v>22</v>
      </c>
      <c r="C24" s="121" t="s">
        <v>485</v>
      </c>
      <c r="D24" s="121" t="s">
        <v>331</v>
      </c>
      <c r="E24" s="139" t="s">
        <v>376</v>
      </c>
      <c r="F24" s="139" t="s">
        <v>277</v>
      </c>
      <c r="G24" s="122">
        <v>3</v>
      </c>
      <c r="H24" s="123" t="s">
        <v>486</v>
      </c>
      <c r="I24" s="120" t="s">
        <v>487</v>
      </c>
      <c r="J24" s="120" t="s">
        <v>156</v>
      </c>
      <c r="K24" s="118"/>
      <c r="L24" s="80">
        <f t="shared" si="0"/>
        <v>22081</v>
      </c>
      <c r="M24" s="39">
        <f t="shared" si="1"/>
        <v>22</v>
      </c>
      <c r="N24" s="39" t="str">
        <f t="shared" si="2"/>
        <v/>
      </c>
      <c r="R24" s="79"/>
    </row>
    <row r="25" spans="1:18" ht="21" customHeight="1">
      <c r="A25" s="58" t="s">
        <v>38</v>
      </c>
      <c r="B25" s="166">
        <v>23</v>
      </c>
      <c r="C25" s="121" t="s">
        <v>488</v>
      </c>
      <c r="D25" s="121" t="s">
        <v>331</v>
      </c>
      <c r="E25" s="139" t="s">
        <v>489</v>
      </c>
      <c r="F25" s="139" t="s">
        <v>490</v>
      </c>
      <c r="G25" s="122">
        <v>6</v>
      </c>
      <c r="H25" s="123" t="s">
        <v>262</v>
      </c>
      <c r="I25" s="120" t="s">
        <v>75</v>
      </c>
      <c r="J25" s="120" t="s">
        <v>56</v>
      </c>
      <c r="K25" s="118"/>
      <c r="L25" s="80">
        <f t="shared" si="0"/>
        <v>22096</v>
      </c>
      <c r="M25" s="39">
        <f t="shared" si="1"/>
        <v>23</v>
      </c>
      <c r="N25" s="39" t="str">
        <f t="shared" si="2"/>
        <v/>
      </c>
      <c r="R25" s="79"/>
    </row>
    <row r="26" spans="1:18" ht="21" customHeight="1">
      <c r="A26" s="58" t="s">
        <v>38</v>
      </c>
      <c r="B26" s="166">
        <v>24</v>
      </c>
      <c r="C26" s="121" t="s">
        <v>491</v>
      </c>
      <c r="D26" s="121" t="s">
        <v>331</v>
      </c>
      <c r="E26" s="139" t="s">
        <v>82</v>
      </c>
      <c r="F26" s="139" t="s">
        <v>69</v>
      </c>
      <c r="G26" s="122">
        <v>1</v>
      </c>
      <c r="H26" s="123" t="s">
        <v>492</v>
      </c>
      <c r="I26" s="120" t="s">
        <v>254</v>
      </c>
      <c r="J26" s="120" t="s">
        <v>255</v>
      </c>
      <c r="K26" s="118"/>
      <c r="L26" s="80">
        <f t="shared" si="0"/>
        <v>22119</v>
      </c>
      <c r="M26" s="39">
        <f t="shared" si="1"/>
        <v>24</v>
      </c>
      <c r="N26" s="39" t="str">
        <f t="shared" si="2"/>
        <v/>
      </c>
      <c r="R26" s="79"/>
    </row>
    <row r="27" spans="1:18" ht="21" customHeight="1">
      <c r="A27" s="58" t="s">
        <v>38</v>
      </c>
      <c r="B27" s="166">
        <v>25</v>
      </c>
      <c r="C27" s="121" t="s">
        <v>493</v>
      </c>
      <c r="D27" s="121" t="s">
        <v>331</v>
      </c>
      <c r="E27" s="139" t="s">
        <v>494</v>
      </c>
      <c r="F27" s="139" t="s">
        <v>495</v>
      </c>
      <c r="G27" s="122">
        <v>4</v>
      </c>
      <c r="H27" s="123" t="s">
        <v>266</v>
      </c>
      <c r="I27" s="120" t="s">
        <v>242</v>
      </c>
      <c r="J27" s="120" t="s">
        <v>56</v>
      </c>
      <c r="K27" s="118"/>
      <c r="L27" s="80">
        <f t="shared" si="0"/>
        <v>22134</v>
      </c>
      <c r="M27" s="39">
        <f t="shared" si="1"/>
        <v>25</v>
      </c>
      <c r="N27" s="39" t="str">
        <f t="shared" si="2"/>
        <v/>
      </c>
      <c r="R27" s="79"/>
    </row>
    <row r="28" spans="1:18" ht="21" customHeight="1">
      <c r="A28" s="58" t="s">
        <v>38</v>
      </c>
      <c r="B28" s="166">
        <v>25</v>
      </c>
      <c r="C28" s="121" t="s">
        <v>493</v>
      </c>
      <c r="D28" s="121" t="s">
        <v>331</v>
      </c>
      <c r="E28" s="139" t="s">
        <v>391</v>
      </c>
      <c r="F28" s="139" t="s">
        <v>392</v>
      </c>
      <c r="G28" s="122">
        <v>2</v>
      </c>
      <c r="H28" s="123" t="s">
        <v>363</v>
      </c>
      <c r="I28" s="120" t="s">
        <v>155</v>
      </c>
      <c r="J28" s="120" t="s">
        <v>156</v>
      </c>
      <c r="K28" s="118"/>
      <c r="L28" s="80">
        <f t="shared" si="0"/>
        <v>22134</v>
      </c>
      <c r="M28" s="39">
        <f t="shared" si="1"/>
        <v>25</v>
      </c>
      <c r="N28" s="39" t="str">
        <f t="shared" si="2"/>
        <v/>
      </c>
      <c r="R28" s="79"/>
    </row>
    <row r="29" spans="1:18" ht="21" customHeight="1">
      <c r="A29" s="58" t="s">
        <v>38</v>
      </c>
      <c r="B29" s="166">
        <v>27</v>
      </c>
      <c r="C29" s="121" t="s">
        <v>496</v>
      </c>
      <c r="D29" s="121" t="s">
        <v>331</v>
      </c>
      <c r="E29" s="139" t="s">
        <v>497</v>
      </c>
      <c r="F29" s="139" t="s">
        <v>498</v>
      </c>
      <c r="G29" s="122">
        <v>5</v>
      </c>
      <c r="H29" s="123" t="s">
        <v>424</v>
      </c>
      <c r="I29" s="120" t="s">
        <v>84</v>
      </c>
      <c r="J29" s="120" t="s">
        <v>100</v>
      </c>
      <c r="K29" s="118"/>
      <c r="L29" s="80">
        <f t="shared" si="0"/>
        <v>22135</v>
      </c>
      <c r="M29" s="39">
        <f t="shared" si="1"/>
        <v>27</v>
      </c>
      <c r="N29" s="39" t="str">
        <f t="shared" si="2"/>
        <v/>
      </c>
      <c r="R29" s="79"/>
    </row>
    <row r="30" spans="1:18" ht="21" customHeight="1">
      <c r="A30" s="58" t="s">
        <v>38</v>
      </c>
      <c r="B30" s="166">
        <v>28</v>
      </c>
      <c r="C30" s="121" t="s">
        <v>499</v>
      </c>
      <c r="D30" s="121" t="s">
        <v>331</v>
      </c>
      <c r="E30" s="139" t="s">
        <v>500</v>
      </c>
      <c r="F30" s="139" t="s">
        <v>454</v>
      </c>
      <c r="G30" s="122">
        <v>4</v>
      </c>
      <c r="H30" s="123" t="s">
        <v>501</v>
      </c>
      <c r="I30" s="120" t="s">
        <v>502</v>
      </c>
      <c r="J30" s="120" t="s">
        <v>503</v>
      </c>
      <c r="K30" s="118"/>
      <c r="L30" s="80">
        <f t="shared" si="0"/>
        <v>22140</v>
      </c>
      <c r="M30" s="39">
        <f t="shared" si="1"/>
        <v>28</v>
      </c>
      <c r="N30" s="39" t="str">
        <f t="shared" si="2"/>
        <v/>
      </c>
      <c r="R30" s="79"/>
    </row>
    <row r="31" spans="1:18" ht="21" customHeight="1">
      <c r="A31" s="58" t="s">
        <v>38</v>
      </c>
      <c r="B31" s="166">
        <v>29</v>
      </c>
      <c r="C31" s="121" t="s">
        <v>504</v>
      </c>
      <c r="D31" s="121" t="s">
        <v>331</v>
      </c>
      <c r="E31" s="139" t="s">
        <v>505</v>
      </c>
      <c r="F31" s="139" t="s">
        <v>506</v>
      </c>
      <c r="G31" s="122">
        <v>5</v>
      </c>
      <c r="H31" s="123" t="s">
        <v>286</v>
      </c>
      <c r="I31" s="120" t="s">
        <v>150</v>
      </c>
      <c r="J31" s="120" t="s">
        <v>56</v>
      </c>
      <c r="K31" s="118"/>
      <c r="L31" s="80">
        <f t="shared" si="0"/>
        <v>22200</v>
      </c>
      <c r="M31" s="39">
        <f t="shared" si="1"/>
        <v>29</v>
      </c>
      <c r="N31" s="39" t="str">
        <f t="shared" si="2"/>
        <v/>
      </c>
      <c r="R31" s="79"/>
    </row>
    <row r="32" spans="1:18" ht="21" customHeight="1">
      <c r="A32" s="58" t="s">
        <v>38</v>
      </c>
      <c r="B32" s="166">
        <v>30</v>
      </c>
      <c r="C32" s="121" t="s">
        <v>507</v>
      </c>
      <c r="D32" s="121" t="s">
        <v>331</v>
      </c>
      <c r="E32" s="139" t="s">
        <v>508</v>
      </c>
      <c r="F32" s="139" t="s">
        <v>124</v>
      </c>
      <c r="G32" s="122">
        <v>5</v>
      </c>
      <c r="H32" s="123" t="s">
        <v>237</v>
      </c>
      <c r="I32" s="120" t="s">
        <v>238</v>
      </c>
      <c r="J32" s="120" t="s">
        <v>56</v>
      </c>
      <c r="K32" s="118"/>
      <c r="L32" s="80">
        <f t="shared" si="0"/>
        <v>22219</v>
      </c>
      <c r="M32" s="39">
        <f t="shared" si="1"/>
        <v>30</v>
      </c>
      <c r="N32" s="39" t="str">
        <f t="shared" si="2"/>
        <v/>
      </c>
      <c r="R32" s="79"/>
    </row>
    <row r="33" spans="1:18" ht="21" customHeight="1">
      <c r="A33" s="58" t="s">
        <v>38</v>
      </c>
      <c r="B33" s="166">
        <v>30</v>
      </c>
      <c r="C33" s="121" t="s">
        <v>507</v>
      </c>
      <c r="D33" s="121" t="s">
        <v>331</v>
      </c>
      <c r="E33" s="139" t="s">
        <v>509</v>
      </c>
      <c r="F33" s="139" t="s">
        <v>475</v>
      </c>
      <c r="G33" s="122">
        <v>1</v>
      </c>
      <c r="H33" s="123" t="s">
        <v>286</v>
      </c>
      <c r="I33" s="120" t="s">
        <v>150</v>
      </c>
      <c r="J33" s="120" t="s">
        <v>56</v>
      </c>
      <c r="K33" s="118"/>
      <c r="L33" s="80">
        <f t="shared" si="0"/>
        <v>22219</v>
      </c>
      <c r="M33" s="39">
        <f t="shared" si="1"/>
        <v>30</v>
      </c>
      <c r="N33" s="39" t="str">
        <f t="shared" si="2"/>
        <v/>
      </c>
      <c r="R33" s="79"/>
    </row>
    <row r="34" spans="1:18" ht="21" customHeight="1">
      <c r="A34" s="58" t="s">
        <v>38</v>
      </c>
      <c r="B34" s="166">
        <v>32</v>
      </c>
      <c r="C34" s="121" t="s">
        <v>510</v>
      </c>
      <c r="D34" s="121" t="s">
        <v>331</v>
      </c>
      <c r="E34" s="139" t="s">
        <v>511</v>
      </c>
      <c r="F34" s="139" t="s">
        <v>104</v>
      </c>
      <c r="G34" s="122">
        <v>2</v>
      </c>
      <c r="H34" s="123" t="s">
        <v>286</v>
      </c>
      <c r="I34" s="120" t="s">
        <v>150</v>
      </c>
      <c r="J34" s="120" t="s">
        <v>56</v>
      </c>
      <c r="K34" s="118"/>
      <c r="L34" s="80">
        <f t="shared" si="0"/>
        <v>22222</v>
      </c>
      <c r="M34" s="39">
        <f t="shared" si="1"/>
        <v>32</v>
      </c>
      <c r="N34" s="39" t="str">
        <f t="shared" si="2"/>
        <v/>
      </c>
      <c r="R34" s="79"/>
    </row>
    <row r="35" spans="1:18" ht="21" customHeight="1">
      <c r="A35" s="58" t="s">
        <v>38</v>
      </c>
      <c r="B35" s="166">
        <v>33</v>
      </c>
      <c r="C35" s="121" t="s">
        <v>512</v>
      </c>
      <c r="D35" s="121" t="s">
        <v>331</v>
      </c>
      <c r="E35" s="139" t="s">
        <v>513</v>
      </c>
      <c r="F35" s="139" t="s">
        <v>124</v>
      </c>
      <c r="G35" s="122">
        <v>5</v>
      </c>
      <c r="H35" s="123" t="s">
        <v>460</v>
      </c>
      <c r="I35" s="120" t="s">
        <v>84</v>
      </c>
      <c r="J35" s="120" t="s">
        <v>100</v>
      </c>
      <c r="K35" s="118"/>
      <c r="L35" s="80">
        <f t="shared" si="0"/>
        <v>22223</v>
      </c>
      <c r="M35" s="39">
        <f t="shared" si="1"/>
        <v>33</v>
      </c>
      <c r="N35" s="39" t="str">
        <f t="shared" si="2"/>
        <v/>
      </c>
      <c r="R35" s="79"/>
    </row>
    <row r="36" spans="1:18" ht="21" customHeight="1">
      <c r="A36" s="58" t="s">
        <v>38</v>
      </c>
      <c r="B36" s="166">
        <v>34</v>
      </c>
      <c r="C36" s="121" t="s">
        <v>514</v>
      </c>
      <c r="D36" s="121" t="s">
        <v>331</v>
      </c>
      <c r="E36" s="139" t="s">
        <v>515</v>
      </c>
      <c r="F36" s="139" t="s">
        <v>516</v>
      </c>
      <c r="G36" s="122">
        <v>6</v>
      </c>
      <c r="H36" s="123" t="s">
        <v>319</v>
      </c>
      <c r="I36" s="120" t="s">
        <v>84</v>
      </c>
      <c r="J36" s="120" t="s">
        <v>100</v>
      </c>
      <c r="K36" s="118"/>
      <c r="L36" s="80">
        <f t="shared" si="0"/>
        <v>22237</v>
      </c>
      <c r="M36" s="39">
        <f t="shared" si="1"/>
        <v>34</v>
      </c>
      <c r="N36" s="39" t="str">
        <f t="shared" si="2"/>
        <v/>
      </c>
      <c r="R36" s="79"/>
    </row>
    <row r="37" spans="1:18" ht="21" customHeight="1">
      <c r="A37" s="58" t="s">
        <v>38</v>
      </c>
      <c r="B37" s="166">
        <v>35</v>
      </c>
      <c r="C37" s="121" t="s">
        <v>517</v>
      </c>
      <c r="D37" s="121" t="s">
        <v>331</v>
      </c>
      <c r="E37" s="139" t="s">
        <v>518</v>
      </c>
      <c r="F37" s="139" t="s">
        <v>519</v>
      </c>
      <c r="G37" s="122">
        <v>6</v>
      </c>
      <c r="H37" s="123" t="s">
        <v>322</v>
      </c>
      <c r="I37" s="120" t="s">
        <v>126</v>
      </c>
      <c r="J37" s="120" t="s">
        <v>127</v>
      </c>
      <c r="K37" s="118"/>
      <c r="L37" s="80">
        <f t="shared" si="0"/>
        <v>22243</v>
      </c>
      <c r="M37" s="39">
        <f t="shared" si="1"/>
        <v>35</v>
      </c>
      <c r="N37" s="39" t="str">
        <f t="shared" si="2"/>
        <v/>
      </c>
      <c r="R37" s="79"/>
    </row>
    <row r="38" spans="1:18" ht="21" customHeight="1">
      <c r="A38" s="58" t="s">
        <v>38</v>
      </c>
      <c r="B38" s="166">
        <v>36</v>
      </c>
      <c r="C38" s="121" t="s">
        <v>520</v>
      </c>
      <c r="D38" s="121" t="s">
        <v>331</v>
      </c>
      <c r="E38" s="139" t="s">
        <v>521</v>
      </c>
      <c r="F38" s="139" t="s">
        <v>522</v>
      </c>
      <c r="G38" s="122">
        <v>2</v>
      </c>
      <c r="H38" s="123" t="s">
        <v>266</v>
      </c>
      <c r="I38" s="120" t="s">
        <v>242</v>
      </c>
      <c r="J38" s="120" t="s">
        <v>56</v>
      </c>
      <c r="K38" s="118"/>
      <c r="L38" s="80">
        <f t="shared" si="0"/>
        <v>22249</v>
      </c>
      <c r="M38" s="39">
        <f t="shared" si="1"/>
        <v>36</v>
      </c>
      <c r="N38" s="39" t="str">
        <f t="shared" si="2"/>
        <v/>
      </c>
      <c r="R38" s="79"/>
    </row>
    <row r="39" spans="1:18" ht="21" customHeight="1">
      <c r="A39" s="58" t="s">
        <v>38</v>
      </c>
      <c r="B39" s="166">
        <v>37</v>
      </c>
      <c r="C39" s="121" t="s">
        <v>523</v>
      </c>
      <c r="D39" s="121" t="s">
        <v>331</v>
      </c>
      <c r="E39" s="139" t="s">
        <v>524</v>
      </c>
      <c r="F39" s="139" t="s">
        <v>516</v>
      </c>
      <c r="G39" s="122">
        <v>6</v>
      </c>
      <c r="H39" s="123" t="s">
        <v>241</v>
      </c>
      <c r="I39" s="120" t="s">
        <v>242</v>
      </c>
      <c r="J39" s="120" t="s">
        <v>56</v>
      </c>
      <c r="K39" s="118"/>
      <c r="L39" s="80">
        <f t="shared" si="0"/>
        <v>22302</v>
      </c>
      <c r="M39" s="39">
        <f t="shared" si="1"/>
        <v>37</v>
      </c>
      <c r="N39" s="39" t="str">
        <f t="shared" si="2"/>
        <v/>
      </c>
      <c r="R39" s="79"/>
    </row>
    <row r="40" spans="1:18" ht="21" customHeight="1">
      <c r="A40" s="58" t="s">
        <v>38</v>
      </c>
      <c r="B40" s="166">
        <v>38</v>
      </c>
      <c r="C40" s="121" t="s">
        <v>525</v>
      </c>
      <c r="D40" s="121" t="s">
        <v>331</v>
      </c>
      <c r="E40" s="139" t="s">
        <v>526</v>
      </c>
      <c r="F40" s="139" t="s">
        <v>88</v>
      </c>
      <c r="G40" s="122">
        <v>6</v>
      </c>
      <c r="H40" s="123" t="s">
        <v>235</v>
      </c>
      <c r="I40" s="120" t="s">
        <v>162</v>
      </c>
      <c r="J40" s="120" t="s">
        <v>100</v>
      </c>
      <c r="K40" s="118"/>
      <c r="L40" s="80">
        <f t="shared" si="0"/>
        <v>22309</v>
      </c>
      <c r="M40" s="39">
        <f t="shared" si="1"/>
        <v>38</v>
      </c>
      <c r="N40" s="39" t="str">
        <f t="shared" si="2"/>
        <v/>
      </c>
      <c r="R40" s="79"/>
    </row>
    <row r="41" spans="1:18" ht="21" customHeight="1">
      <c r="A41" s="58" t="s">
        <v>38</v>
      </c>
      <c r="B41" s="166">
        <v>39</v>
      </c>
      <c r="C41" s="121" t="s">
        <v>527</v>
      </c>
      <c r="D41" s="121" t="s">
        <v>331</v>
      </c>
      <c r="E41" s="139" t="s">
        <v>528</v>
      </c>
      <c r="F41" s="139" t="s">
        <v>221</v>
      </c>
      <c r="G41" s="122">
        <v>6</v>
      </c>
      <c r="H41" s="123" t="s">
        <v>241</v>
      </c>
      <c r="I41" s="120" t="s">
        <v>242</v>
      </c>
      <c r="J41" s="120" t="s">
        <v>56</v>
      </c>
      <c r="K41" s="118"/>
      <c r="L41" s="80">
        <f t="shared" si="0"/>
        <v>22319</v>
      </c>
      <c r="M41" s="39">
        <f t="shared" si="1"/>
        <v>39</v>
      </c>
      <c r="N41" s="39" t="str">
        <f t="shared" si="2"/>
        <v/>
      </c>
      <c r="R41" s="79"/>
    </row>
    <row r="42" spans="1:18" ht="21" customHeight="1">
      <c r="A42" s="58" t="s">
        <v>38</v>
      </c>
      <c r="B42" s="166">
        <v>40</v>
      </c>
      <c r="C42" s="121" t="s">
        <v>529</v>
      </c>
      <c r="D42" s="121" t="s">
        <v>331</v>
      </c>
      <c r="E42" s="139" t="s">
        <v>530</v>
      </c>
      <c r="F42" s="139" t="s">
        <v>292</v>
      </c>
      <c r="G42" s="122">
        <v>5</v>
      </c>
      <c r="H42" s="123" t="s">
        <v>286</v>
      </c>
      <c r="I42" s="120" t="s">
        <v>150</v>
      </c>
      <c r="J42" s="120" t="s">
        <v>56</v>
      </c>
      <c r="K42" s="118"/>
      <c r="L42" s="80">
        <f t="shared" si="0"/>
        <v>22343</v>
      </c>
      <c r="M42" s="39">
        <f t="shared" si="1"/>
        <v>40</v>
      </c>
      <c r="N42" s="39" t="str">
        <f t="shared" si="2"/>
        <v/>
      </c>
      <c r="R42" s="79"/>
    </row>
    <row r="43" spans="1:18" ht="21" customHeight="1">
      <c r="A43" s="58" t="s">
        <v>38</v>
      </c>
      <c r="B43" s="166">
        <v>41</v>
      </c>
      <c r="C43" s="121" t="s">
        <v>531</v>
      </c>
      <c r="D43" s="121" t="s">
        <v>331</v>
      </c>
      <c r="E43" s="139" t="s">
        <v>532</v>
      </c>
      <c r="F43" s="139" t="s">
        <v>533</v>
      </c>
      <c r="G43" s="122">
        <v>1</v>
      </c>
      <c r="H43" s="123" t="s">
        <v>250</v>
      </c>
      <c r="I43" s="120" t="s">
        <v>63</v>
      </c>
      <c r="J43" s="120" t="s">
        <v>64</v>
      </c>
      <c r="K43" s="118"/>
      <c r="L43" s="80">
        <f t="shared" si="0"/>
        <v>22354</v>
      </c>
      <c r="M43" s="39">
        <f t="shared" si="1"/>
        <v>41</v>
      </c>
      <c r="N43" s="39" t="str">
        <f t="shared" si="2"/>
        <v/>
      </c>
      <c r="R43" s="79"/>
    </row>
    <row r="44" spans="1:18" ht="21" customHeight="1">
      <c r="A44" s="58" t="s">
        <v>38</v>
      </c>
      <c r="B44" s="166">
        <v>42</v>
      </c>
      <c r="C44" s="121" t="s">
        <v>534</v>
      </c>
      <c r="D44" s="121" t="s">
        <v>331</v>
      </c>
      <c r="E44" s="139" t="s">
        <v>535</v>
      </c>
      <c r="F44" s="139" t="s">
        <v>536</v>
      </c>
      <c r="G44" s="122">
        <v>1</v>
      </c>
      <c r="H44" s="123" t="s">
        <v>441</v>
      </c>
      <c r="I44" s="120" t="s">
        <v>537</v>
      </c>
      <c r="J44" s="120" t="s">
        <v>85</v>
      </c>
      <c r="K44" s="118"/>
      <c r="L44" s="80">
        <f t="shared" si="0"/>
        <v>22359</v>
      </c>
      <c r="M44" s="39">
        <f t="shared" si="1"/>
        <v>42</v>
      </c>
      <c r="N44" s="39" t="str">
        <f t="shared" si="2"/>
        <v/>
      </c>
      <c r="R44" s="79"/>
    </row>
    <row r="45" spans="1:18" ht="21" customHeight="1">
      <c r="A45" s="58" t="s">
        <v>38</v>
      </c>
      <c r="B45" s="166">
        <v>43</v>
      </c>
      <c r="C45" s="121" t="s">
        <v>538</v>
      </c>
      <c r="D45" s="121" t="s">
        <v>331</v>
      </c>
      <c r="E45" s="139" t="s">
        <v>539</v>
      </c>
      <c r="F45" s="139" t="s">
        <v>104</v>
      </c>
      <c r="G45" s="122">
        <v>2</v>
      </c>
      <c r="H45" s="123" t="s">
        <v>268</v>
      </c>
      <c r="I45" s="120" t="s">
        <v>84</v>
      </c>
      <c r="J45" s="120" t="s">
        <v>156</v>
      </c>
      <c r="K45" s="118"/>
      <c r="L45" s="80">
        <f t="shared" si="0"/>
        <v>22364</v>
      </c>
      <c r="M45" s="39">
        <f t="shared" si="1"/>
        <v>43</v>
      </c>
      <c r="N45" s="39" t="str">
        <f t="shared" si="2"/>
        <v/>
      </c>
      <c r="R45" s="79"/>
    </row>
    <row r="46" spans="1:18" ht="21" customHeight="1">
      <c r="A46" s="58" t="s">
        <v>38</v>
      </c>
      <c r="B46" s="166">
        <v>44</v>
      </c>
      <c r="C46" s="121" t="s">
        <v>540</v>
      </c>
      <c r="D46" s="121" t="s">
        <v>331</v>
      </c>
      <c r="E46" s="139" t="s">
        <v>541</v>
      </c>
      <c r="F46" s="139" t="s">
        <v>542</v>
      </c>
      <c r="G46" s="122">
        <v>2</v>
      </c>
      <c r="H46" s="123" t="s">
        <v>266</v>
      </c>
      <c r="I46" s="120" t="s">
        <v>242</v>
      </c>
      <c r="J46" s="120" t="s">
        <v>56</v>
      </c>
      <c r="K46" s="118"/>
      <c r="L46" s="80">
        <f t="shared" si="0"/>
        <v>22372</v>
      </c>
      <c r="M46" s="39">
        <f t="shared" si="1"/>
        <v>44</v>
      </c>
      <c r="N46" s="39" t="str">
        <f t="shared" si="2"/>
        <v/>
      </c>
      <c r="R46" s="79"/>
    </row>
    <row r="47" spans="1:18" ht="21" customHeight="1">
      <c r="A47" s="58" t="s">
        <v>38</v>
      </c>
      <c r="B47" s="166">
        <v>45</v>
      </c>
      <c r="C47" s="121" t="s">
        <v>543</v>
      </c>
      <c r="D47" s="121" t="s">
        <v>331</v>
      </c>
      <c r="E47" s="139" t="s">
        <v>544</v>
      </c>
      <c r="F47" s="139" t="s">
        <v>484</v>
      </c>
      <c r="G47" s="122">
        <v>5</v>
      </c>
      <c r="H47" s="123" t="s">
        <v>250</v>
      </c>
      <c r="I47" s="120" t="s">
        <v>63</v>
      </c>
      <c r="J47" s="120" t="s">
        <v>100</v>
      </c>
      <c r="K47" s="118"/>
      <c r="L47" s="80">
        <f t="shared" si="0"/>
        <v>22395</v>
      </c>
      <c r="M47" s="39">
        <f t="shared" si="1"/>
        <v>45</v>
      </c>
      <c r="N47" s="39" t="str">
        <f t="shared" si="2"/>
        <v/>
      </c>
      <c r="R47" s="79"/>
    </row>
    <row r="48" spans="1:18" ht="21" customHeight="1">
      <c r="A48" s="58" t="s">
        <v>38</v>
      </c>
      <c r="B48" s="166">
        <v>46</v>
      </c>
      <c r="C48" s="121" t="s">
        <v>545</v>
      </c>
      <c r="D48" s="121" t="s">
        <v>331</v>
      </c>
      <c r="E48" s="139" t="s">
        <v>396</v>
      </c>
      <c r="F48" s="139" t="s">
        <v>397</v>
      </c>
      <c r="G48" s="122">
        <v>2</v>
      </c>
      <c r="H48" s="123" t="s">
        <v>546</v>
      </c>
      <c r="I48" s="120" t="s">
        <v>84</v>
      </c>
      <c r="J48" s="120" t="s">
        <v>389</v>
      </c>
      <c r="K48" s="118"/>
      <c r="L48" s="80">
        <f t="shared" si="0"/>
        <v>22396</v>
      </c>
      <c r="M48" s="39">
        <f t="shared" si="1"/>
        <v>46</v>
      </c>
      <c r="N48" s="39" t="str">
        <f t="shared" si="2"/>
        <v/>
      </c>
      <c r="R48" s="79"/>
    </row>
    <row r="49" spans="1:18" ht="21" customHeight="1">
      <c r="A49" s="58" t="s">
        <v>38</v>
      </c>
      <c r="B49" s="166">
        <v>47</v>
      </c>
      <c r="C49" s="121" t="s">
        <v>547</v>
      </c>
      <c r="D49" s="121" t="s">
        <v>331</v>
      </c>
      <c r="E49" s="139" t="s">
        <v>548</v>
      </c>
      <c r="F49" s="139" t="s">
        <v>549</v>
      </c>
      <c r="G49" s="122">
        <v>1</v>
      </c>
      <c r="H49" s="123" t="s">
        <v>266</v>
      </c>
      <c r="I49" s="120" t="s">
        <v>242</v>
      </c>
      <c r="J49" s="120" t="s">
        <v>56</v>
      </c>
      <c r="K49" s="118"/>
      <c r="L49" s="80">
        <f t="shared" si="0"/>
        <v>22397</v>
      </c>
      <c r="M49" s="39">
        <f t="shared" si="1"/>
        <v>47</v>
      </c>
      <c r="N49" s="39" t="str">
        <f t="shared" si="2"/>
        <v/>
      </c>
      <c r="R49" s="79"/>
    </row>
    <row r="50" spans="1:18" ht="21" customHeight="1">
      <c r="A50" s="58" t="s">
        <v>38</v>
      </c>
      <c r="B50" s="166">
        <v>48</v>
      </c>
      <c r="C50" s="121" t="s">
        <v>550</v>
      </c>
      <c r="D50" s="121" t="s">
        <v>331</v>
      </c>
      <c r="E50" s="139" t="s">
        <v>551</v>
      </c>
      <c r="F50" s="139" t="s">
        <v>69</v>
      </c>
      <c r="G50" s="122">
        <v>1</v>
      </c>
      <c r="H50" s="123" t="s">
        <v>74</v>
      </c>
      <c r="I50" s="120" t="s">
        <v>75</v>
      </c>
      <c r="J50" s="120" t="s">
        <v>56</v>
      </c>
      <c r="K50" s="118"/>
      <c r="L50" s="80">
        <f t="shared" si="0"/>
        <v>22408</v>
      </c>
      <c r="M50" s="39">
        <f t="shared" si="1"/>
        <v>48</v>
      </c>
      <c r="N50" s="39" t="str">
        <f t="shared" si="2"/>
        <v/>
      </c>
      <c r="R50" s="79"/>
    </row>
    <row r="51" spans="1:18" ht="21" customHeight="1">
      <c r="A51" s="58" t="s">
        <v>38</v>
      </c>
      <c r="B51" s="166">
        <v>49</v>
      </c>
      <c r="C51" s="121" t="s">
        <v>552</v>
      </c>
      <c r="D51" s="121" t="s">
        <v>331</v>
      </c>
      <c r="E51" s="139" t="s">
        <v>553</v>
      </c>
      <c r="F51" s="139" t="s">
        <v>146</v>
      </c>
      <c r="G51" s="122">
        <v>6</v>
      </c>
      <c r="H51" s="123" t="s">
        <v>424</v>
      </c>
      <c r="I51" s="120" t="s">
        <v>84</v>
      </c>
      <c r="J51" s="120" t="s">
        <v>100</v>
      </c>
      <c r="K51" s="118"/>
      <c r="L51" s="80">
        <f t="shared" si="0"/>
        <v>22445</v>
      </c>
      <c r="M51" s="39">
        <f t="shared" si="1"/>
        <v>49</v>
      </c>
      <c r="N51" s="39" t="str">
        <f t="shared" si="2"/>
        <v/>
      </c>
      <c r="R51" s="79"/>
    </row>
    <row r="52" spans="1:18" ht="21" customHeight="1">
      <c r="A52" s="58" t="s">
        <v>38</v>
      </c>
      <c r="B52" s="211">
        <v>50</v>
      </c>
      <c r="C52" s="212" t="s">
        <v>554</v>
      </c>
      <c r="D52" s="212" t="s">
        <v>331</v>
      </c>
      <c r="E52" s="213" t="s">
        <v>555</v>
      </c>
      <c r="F52" s="213" t="s">
        <v>413</v>
      </c>
      <c r="G52" s="214">
        <v>2</v>
      </c>
      <c r="H52" s="215" t="s">
        <v>286</v>
      </c>
      <c r="I52" s="210" t="s">
        <v>150</v>
      </c>
      <c r="J52" s="210" t="s">
        <v>56</v>
      </c>
      <c r="K52" s="208"/>
      <c r="L52" s="80">
        <f t="shared" si="0"/>
        <v>22480</v>
      </c>
      <c r="M52" s="39">
        <f t="shared" si="1"/>
        <v>50</v>
      </c>
      <c r="N52" s="39" t="str">
        <f t="shared" si="2"/>
        <v/>
      </c>
      <c r="R52" s="79"/>
    </row>
    <row r="53" spans="1:18" ht="21" customHeight="1">
      <c r="A53" s="58" t="s">
        <v>38</v>
      </c>
      <c r="B53" s="166" t="e">
        <f t="shared" ref="B53:B56" si="3">RANK(L53,L:L,1)</f>
        <v>#N/A</v>
      </c>
      <c r="C53" s="176"/>
      <c r="D53" s="176"/>
      <c r="E53" s="177"/>
      <c r="F53" s="177"/>
      <c r="G53" s="178"/>
      <c r="H53" s="179"/>
      <c r="I53" s="15"/>
      <c r="J53" s="15"/>
      <c r="K53" s="58"/>
      <c r="L53" s="80"/>
      <c r="M53" s="39" t="e">
        <f t="shared" si="1"/>
        <v>#N/A</v>
      </c>
      <c r="N53" s="39" t="e">
        <f t="shared" si="2"/>
        <v>#N/A</v>
      </c>
      <c r="R53" s="79"/>
    </row>
    <row r="54" spans="1:18" ht="21" customHeight="1">
      <c r="A54" s="58" t="s">
        <v>38</v>
      </c>
      <c r="B54" s="166" t="e">
        <f t="shared" si="3"/>
        <v>#N/A</v>
      </c>
      <c r="C54" s="176"/>
      <c r="D54" s="176"/>
      <c r="E54" s="177"/>
      <c r="F54" s="177"/>
      <c r="G54" s="178"/>
      <c r="H54" s="179"/>
      <c r="I54" s="15"/>
      <c r="J54" s="15"/>
      <c r="K54" s="58"/>
      <c r="L54" s="80"/>
      <c r="M54" s="39" t="e">
        <f t="shared" si="1"/>
        <v>#N/A</v>
      </c>
      <c r="N54" s="39" t="e">
        <f t="shared" si="2"/>
        <v>#N/A</v>
      </c>
      <c r="R54" s="79"/>
    </row>
    <row r="55" spans="1:18" ht="21" customHeight="1">
      <c r="A55" s="15" t="s">
        <v>38</v>
      </c>
      <c r="B55" s="58" t="e">
        <f t="shared" si="3"/>
        <v>#N/A</v>
      </c>
      <c r="C55" s="24"/>
      <c r="D55" s="106"/>
      <c r="E55" s="84"/>
      <c r="F55" s="84"/>
      <c r="G55" s="58"/>
      <c r="H55" s="69"/>
      <c r="I55" s="175"/>
      <c r="J55" s="103"/>
      <c r="K55" s="58"/>
      <c r="L55" s="80"/>
      <c r="N55" s="39" t="e">
        <f t="shared" si="2"/>
        <v>#N/A</v>
      </c>
      <c r="R55" s="79"/>
    </row>
    <row r="56" spans="1:18" ht="21" customHeight="1">
      <c r="A56" s="15" t="s">
        <v>38</v>
      </c>
      <c r="B56" s="58" t="e">
        <f t="shared" si="3"/>
        <v>#N/A</v>
      </c>
      <c r="C56" s="24"/>
      <c r="D56" s="106"/>
      <c r="E56" s="84"/>
      <c r="F56" s="84"/>
      <c r="G56" s="58"/>
      <c r="H56" s="69"/>
      <c r="I56" s="85"/>
      <c r="J56" s="72"/>
      <c r="K56" s="58"/>
      <c r="L56" s="80"/>
      <c r="N56" s="39" t="e">
        <f t="shared" si="2"/>
        <v>#N/A</v>
      </c>
      <c r="R56" s="79"/>
    </row>
    <row r="57" spans="1:18" ht="21" customHeight="1">
      <c r="A57" s="15"/>
      <c r="B57" s="58"/>
      <c r="C57" s="24"/>
      <c r="D57" s="106"/>
      <c r="E57" s="84"/>
      <c r="F57" s="84"/>
      <c r="G57" s="58"/>
      <c r="H57" s="69"/>
      <c r="I57" s="85"/>
      <c r="J57" s="72"/>
      <c r="K57" s="58"/>
      <c r="L57" s="80"/>
      <c r="N57" s="39" t="str">
        <f t="shared" si="2"/>
        <v/>
      </c>
      <c r="R57" s="79"/>
    </row>
    <row r="58" spans="1:18" ht="21" customHeight="1">
      <c r="A58" s="15"/>
      <c r="B58" s="58"/>
      <c r="C58" s="24"/>
      <c r="D58" s="106"/>
      <c r="E58" s="84"/>
      <c r="F58" s="84"/>
      <c r="G58" s="58"/>
      <c r="H58" s="104"/>
      <c r="I58" s="85"/>
      <c r="J58" s="72"/>
      <c r="K58" s="58"/>
      <c r="L58" s="80"/>
      <c r="R58" s="79"/>
    </row>
    <row r="59" spans="1:18" ht="21" customHeight="1">
      <c r="A59" s="15"/>
      <c r="B59" s="58"/>
      <c r="C59" s="24"/>
      <c r="D59" s="106"/>
      <c r="E59" s="84"/>
      <c r="F59" s="84"/>
      <c r="G59" s="58"/>
      <c r="H59" s="69"/>
      <c r="I59" s="107"/>
      <c r="J59" s="108"/>
      <c r="K59" s="58"/>
      <c r="L59" s="80"/>
      <c r="R59" s="79"/>
    </row>
    <row r="60" spans="1:18" ht="21" customHeight="1">
      <c r="A60" s="15"/>
      <c r="B60" s="58"/>
      <c r="C60" s="24"/>
      <c r="D60" s="106"/>
      <c r="E60" s="84"/>
      <c r="F60" s="84"/>
      <c r="G60" s="58"/>
      <c r="H60" s="69"/>
      <c r="I60" s="107"/>
      <c r="J60" s="108"/>
      <c r="K60" s="58"/>
      <c r="L60" s="80"/>
      <c r="R60" s="79"/>
    </row>
    <row r="61" spans="1:18" ht="21" customHeight="1">
      <c r="A61" s="15"/>
      <c r="B61" s="58"/>
      <c r="C61" s="24"/>
      <c r="D61" s="106"/>
      <c r="E61" s="84"/>
      <c r="F61" s="84"/>
      <c r="G61" s="58"/>
      <c r="H61" s="69"/>
      <c r="I61" s="107"/>
      <c r="J61" s="108"/>
      <c r="K61" s="58"/>
      <c r="L61" s="80"/>
      <c r="R61" s="79"/>
    </row>
    <row r="62" spans="1:18" ht="21" customHeight="1">
      <c r="A62" s="15"/>
      <c r="B62" s="58"/>
      <c r="C62" s="24"/>
      <c r="D62" s="106"/>
      <c r="E62" s="84"/>
      <c r="F62" s="84"/>
      <c r="G62" s="58"/>
      <c r="H62" s="69"/>
      <c r="I62" s="107"/>
      <c r="J62" s="108"/>
      <c r="K62" s="58"/>
      <c r="L62" s="80"/>
      <c r="R62" s="79"/>
    </row>
    <row r="63" spans="1:18">
      <c r="L63" s="80"/>
    </row>
    <row r="64" spans="1:18">
      <c r="L64" s="80"/>
    </row>
    <row r="65" spans="12:12">
      <c r="L65" s="80"/>
    </row>
    <row r="66" spans="12:12">
      <c r="L66" s="80"/>
    </row>
    <row r="67" spans="12:12">
      <c r="L67" s="80"/>
    </row>
    <row r="68" spans="12:12">
      <c r="L68" s="80"/>
    </row>
    <row r="69" spans="12:12">
      <c r="L69" s="80"/>
    </row>
    <row r="70" spans="12:12">
      <c r="L70" s="80"/>
    </row>
    <row r="71" spans="12:12">
      <c r="L71" s="80"/>
    </row>
    <row r="72" spans="12:12">
      <c r="L72" s="80"/>
    </row>
    <row r="73" spans="12:12">
      <c r="L73" s="80"/>
    </row>
    <row r="74" spans="12:12">
      <c r="L74" s="80"/>
    </row>
    <row r="75" spans="12:12">
      <c r="L75" s="80"/>
    </row>
    <row r="76" spans="12:12">
      <c r="L76" s="80"/>
    </row>
    <row r="77" spans="12:12">
      <c r="L77" s="80"/>
    </row>
    <row r="78" spans="12:12">
      <c r="L78" s="80"/>
    </row>
    <row r="79" spans="12:12">
      <c r="L79" s="80"/>
    </row>
    <row r="80" spans="12:12">
      <c r="L80" s="80"/>
    </row>
    <row r="81" spans="12:12">
      <c r="L81" s="80"/>
    </row>
    <row r="82" spans="12:12">
      <c r="L82" s="80"/>
    </row>
    <row r="83" spans="12:12">
      <c r="L83" s="80"/>
    </row>
    <row r="84" spans="12:12">
      <c r="L84" s="80"/>
    </row>
    <row r="85" spans="12:12">
      <c r="L85" s="80"/>
    </row>
    <row r="86" spans="12:12">
      <c r="L86" s="80"/>
    </row>
    <row r="87" spans="12:12">
      <c r="L87" s="80"/>
    </row>
    <row r="88" spans="12:12">
      <c r="L88" s="80"/>
    </row>
    <row r="89" spans="12:12">
      <c r="L89" s="80"/>
    </row>
    <row r="90" spans="12:12">
      <c r="L90" s="80"/>
    </row>
    <row r="91" spans="12:12">
      <c r="L91" s="80"/>
    </row>
    <row r="92" spans="12:12">
      <c r="L92" s="80"/>
    </row>
    <row r="93" spans="12:12">
      <c r="L93" s="80"/>
    </row>
  </sheetData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R84"/>
  <sheetViews>
    <sheetView view="pageBreakPreview" zoomScaleNormal="125" zoomScaleSheetLayoutView="100" zoomScalePageLayoutView="125" workbookViewId="0"/>
  </sheetViews>
  <sheetFormatPr defaultColWidth="9" defaultRowHeight="13.5"/>
  <cols>
    <col min="1" max="1" width="8.375" style="40" bestFit="1" customWidth="1"/>
    <col min="2" max="2" width="8.125" style="40" bestFit="1" customWidth="1"/>
    <col min="3" max="3" width="12.625" style="30" bestFit="1" customWidth="1"/>
    <col min="4" max="4" width="7" style="40" bestFit="1" customWidth="1"/>
    <col min="5" max="5" width="21.375" style="40" bestFit="1" customWidth="1"/>
    <col min="6" max="6" width="16.625" style="40" bestFit="1" customWidth="1"/>
    <col min="7" max="7" width="7" style="40" bestFit="1" customWidth="1"/>
    <col min="8" max="8" width="9.125" style="40" bestFit="1" customWidth="1"/>
    <col min="9" max="9" width="22.375" style="39" customWidth="1"/>
    <col min="10" max="10" width="18.625" style="39" customWidth="1"/>
    <col min="11" max="11" width="7" style="40" bestFit="1" customWidth="1"/>
    <col min="12" max="13" width="9" style="39"/>
    <col min="14" max="14" width="3.375" style="39" customWidth="1"/>
    <col min="15" max="15" width="5" style="39" customWidth="1"/>
    <col min="16" max="16" width="3" style="39" customWidth="1"/>
    <col min="17" max="17" width="4.625" style="39" customWidth="1"/>
    <col min="18" max="16384" width="9" style="39"/>
  </cols>
  <sheetData>
    <row r="1" spans="1:18" ht="21" customHeight="1">
      <c r="A1" s="58"/>
      <c r="B1" s="16" t="s">
        <v>0</v>
      </c>
      <c r="C1" s="44" t="s">
        <v>14</v>
      </c>
      <c r="D1" s="19"/>
      <c r="E1" s="19"/>
      <c r="F1" s="19"/>
      <c r="G1" s="19"/>
      <c r="H1" s="38"/>
      <c r="I1" s="19"/>
      <c r="J1" s="21"/>
      <c r="K1" s="33"/>
    </row>
    <row r="2" spans="1:18" ht="21" customHeight="1">
      <c r="A2" s="58" t="s">
        <v>44</v>
      </c>
      <c r="B2" s="12" t="s">
        <v>3</v>
      </c>
      <c r="C2" s="28" t="s">
        <v>19</v>
      </c>
      <c r="D2" s="12" t="s">
        <v>25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29</v>
      </c>
      <c r="J2" s="12" t="s">
        <v>30</v>
      </c>
      <c r="K2" s="14" t="s">
        <v>28</v>
      </c>
      <c r="L2" s="39" t="s">
        <v>47</v>
      </c>
    </row>
    <row r="3" spans="1:18" ht="21" customHeight="1">
      <c r="A3" s="58" t="s">
        <v>39</v>
      </c>
      <c r="B3" s="10">
        <v>1</v>
      </c>
      <c r="C3" s="154" t="s">
        <v>556</v>
      </c>
      <c r="D3" s="154" t="s">
        <v>331</v>
      </c>
      <c r="E3" s="155" t="s">
        <v>557</v>
      </c>
      <c r="F3" s="155" t="s">
        <v>111</v>
      </c>
      <c r="G3" s="156">
        <v>4</v>
      </c>
      <c r="H3" s="157" t="s">
        <v>558</v>
      </c>
      <c r="I3" s="158" t="s">
        <v>559</v>
      </c>
      <c r="J3" s="158" t="s">
        <v>560</v>
      </c>
      <c r="K3" s="114"/>
      <c r="L3" s="80">
        <f t="shared" ref="L3:L44" si="0">CHOOSE(LEN(C3),,,,,,,VALUE(CONCATENATE(LEFT(C3,1),MID(C3,3,2),RIGHT(C3,2))),VALUE(CONCATENATE(LEFT(C3,2),MID(C3,4,2),RIGHT(C3,2))))</f>
        <v>43083</v>
      </c>
      <c r="M3" s="39">
        <f>RANK(L3,L$3:L$54,1)</f>
        <v>1</v>
      </c>
      <c r="N3" s="39" t="str">
        <f>IF(M3=B3,"","dame")</f>
        <v/>
      </c>
      <c r="R3" s="79"/>
    </row>
    <row r="4" spans="1:18" ht="21" customHeight="1">
      <c r="A4" s="58" t="s">
        <v>39</v>
      </c>
      <c r="B4" s="2">
        <v>2</v>
      </c>
      <c r="C4" s="159" t="s">
        <v>561</v>
      </c>
      <c r="D4" s="159" t="s">
        <v>331</v>
      </c>
      <c r="E4" s="160" t="s">
        <v>444</v>
      </c>
      <c r="F4" s="160" t="s">
        <v>111</v>
      </c>
      <c r="G4" s="161">
        <v>4</v>
      </c>
      <c r="H4" s="162" t="s">
        <v>332</v>
      </c>
      <c r="I4" s="163" t="s">
        <v>55</v>
      </c>
      <c r="J4" s="163" t="s">
        <v>56</v>
      </c>
      <c r="K4" s="118"/>
      <c r="L4" s="80">
        <f t="shared" si="0"/>
        <v>43281</v>
      </c>
      <c r="M4" s="39">
        <f t="shared" ref="M4:M54" si="1">RANK(L4,L$3:L$54,1)</f>
        <v>2</v>
      </c>
      <c r="N4" s="39" t="str">
        <f t="shared" ref="N4:N57" si="2">IF(M4=B4,"","dame")</f>
        <v/>
      </c>
      <c r="R4" s="79"/>
    </row>
    <row r="5" spans="1:18" ht="21" customHeight="1">
      <c r="A5" s="58" t="s">
        <v>39</v>
      </c>
      <c r="B5" s="2">
        <v>3</v>
      </c>
      <c r="C5" s="159" t="s">
        <v>562</v>
      </c>
      <c r="D5" s="159" t="s">
        <v>331</v>
      </c>
      <c r="E5" s="160" t="s">
        <v>515</v>
      </c>
      <c r="F5" s="160" t="s">
        <v>516</v>
      </c>
      <c r="G5" s="161">
        <v>6</v>
      </c>
      <c r="H5" s="162" t="s">
        <v>332</v>
      </c>
      <c r="I5" s="163" t="s">
        <v>55</v>
      </c>
      <c r="J5" s="163" t="s">
        <v>56</v>
      </c>
      <c r="K5" s="118"/>
      <c r="L5" s="80">
        <f t="shared" si="0"/>
        <v>43399</v>
      </c>
      <c r="M5" s="39">
        <f t="shared" si="1"/>
        <v>3</v>
      </c>
      <c r="N5" s="39" t="str">
        <f t="shared" si="2"/>
        <v/>
      </c>
      <c r="R5" s="79"/>
    </row>
    <row r="6" spans="1:18" ht="21" customHeight="1">
      <c r="A6" s="58" t="s">
        <v>39</v>
      </c>
      <c r="B6" s="2">
        <v>4</v>
      </c>
      <c r="C6" s="159" t="s">
        <v>563</v>
      </c>
      <c r="D6" s="159" t="s">
        <v>331</v>
      </c>
      <c r="E6" s="160" t="s">
        <v>564</v>
      </c>
      <c r="F6" s="160" t="s">
        <v>111</v>
      </c>
      <c r="G6" s="161">
        <v>4</v>
      </c>
      <c r="H6" s="162" t="s">
        <v>125</v>
      </c>
      <c r="I6" s="163" t="s">
        <v>155</v>
      </c>
      <c r="J6" s="163" t="s">
        <v>64</v>
      </c>
      <c r="K6" s="118"/>
      <c r="L6" s="80">
        <f t="shared" si="0"/>
        <v>43701</v>
      </c>
      <c r="M6" s="39">
        <f t="shared" si="1"/>
        <v>4</v>
      </c>
      <c r="N6" s="39" t="str">
        <f t="shared" si="2"/>
        <v/>
      </c>
      <c r="R6" s="79"/>
    </row>
    <row r="7" spans="1:18" ht="21" customHeight="1">
      <c r="A7" s="58" t="s">
        <v>39</v>
      </c>
      <c r="B7" s="2">
        <v>5</v>
      </c>
      <c r="C7" s="159" t="s">
        <v>565</v>
      </c>
      <c r="D7" s="159" t="s">
        <v>331</v>
      </c>
      <c r="E7" s="160" t="s">
        <v>477</v>
      </c>
      <c r="F7" s="160" t="s">
        <v>99</v>
      </c>
      <c r="G7" s="161">
        <v>5</v>
      </c>
      <c r="H7" s="162" t="s">
        <v>149</v>
      </c>
      <c r="I7" s="163" t="s">
        <v>150</v>
      </c>
      <c r="J7" s="163" t="s">
        <v>56</v>
      </c>
      <c r="K7" s="118"/>
      <c r="L7" s="80">
        <f t="shared" si="0"/>
        <v>43797</v>
      </c>
      <c r="M7" s="39">
        <f t="shared" si="1"/>
        <v>5</v>
      </c>
      <c r="N7" s="39" t="str">
        <f t="shared" si="2"/>
        <v/>
      </c>
      <c r="R7" s="79"/>
    </row>
    <row r="8" spans="1:18" ht="21" customHeight="1">
      <c r="A8" s="58" t="s">
        <v>39</v>
      </c>
      <c r="B8" s="2">
        <v>6</v>
      </c>
      <c r="C8" s="159" t="s">
        <v>566</v>
      </c>
      <c r="D8" s="159" t="s">
        <v>331</v>
      </c>
      <c r="E8" s="160" t="s">
        <v>453</v>
      </c>
      <c r="F8" s="160" t="s">
        <v>454</v>
      </c>
      <c r="G8" s="161">
        <v>4</v>
      </c>
      <c r="H8" s="162" t="s">
        <v>132</v>
      </c>
      <c r="I8" s="163" t="s">
        <v>344</v>
      </c>
      <c r="J8" s="163" t="s">
        <v>345</v>
      </c>
      <c r="K8" s="118"/>
      <c r="L8" s="80">
        <f t="shared" si="0"/>
        <v>43816</v>
      </c>
      <c r="M8" s="39">
        <f t="shared" si="1"/>
        <v>6</v>
      </c>
      <c r="N8" s="39" t="str">
        <f t="shared" si="2"/>
        <v/>
      </c>
      <c r="R8" s="79"/>
    </row>
    <row r="9" spans="1:18" ht="21" customHeight="1">
      <c r="A9" s="58" t="s">
        <v>39</v>
      </c>
      <c r="B9" s="2">
        <v>7</v>
      </c>
      <c r="C9" s="159" t="s">
        <v>567</v>
      </c>
      <c r="D9" s="159" t="s">
        <v>331</v>
      </c>
      <c r="E9" s="160" t="s">
        <v>568</v>
      </c>
      <c r="F9" s="160" t="s">
        <v>111</v>
      </c>
      <c r="G9" s="161">
        <v>4</v>
      </c>
      <c r="H9" s="162" t="s">
        <v>569</v>
      </c>
      <c r="I9" s="163" t="s">
        <v>570</v>
      </c>
      <c r="J9" s="163" t="s">
        <v>127</v>
      </c>
      <c r="K9" s="118"/>
      <c r="L9" s="80">
        <f t="shared" si="0"/>
        <v>43927</v>
      </c>
      <c r="M9" s="39">
        <f t="shared" si="1"/>
        <v>7</v>
      </c>
      <c r="N9" s="39" t="str">
        <f t="shared" si="2"/>
        <v/>
      </c>
      <c r="R9" s="79"/>
    </row>
    <row r="10" spans="1:18" ht="21" customHeight="1">
      <c r="A10" s="58" t="s">
        <v>39</v>
      </c>
      <c r="B10" s="2">
        <v>8</v>
      </c>
      <c r="C10" s="159" t="s">
        <v>571</v>
      </c>
      <c r="D10" s="159" t="s">
        <v>331</v>
      </c>
      <c r="E10" s="160" t="s">
        <v>471</v>
      </c>
      <c r="F10" s="160" t="s">
        <v>472</v>
      </c>
      <c r="G10" s="161">
        <v>4</v>
      </c>
      <c r="H10" s="162" t="s">
        <v>62</v>
      </c>
      <c r="I10" s="163" t="s">
        <v>63</v>
      </c>
      <c r="J10" s="163" t="s">
        <v>64</v>
      </c>
      <c r="K10" s="118"/>
      <c r="L10" s="80">
        <f t="shared" si="0"/>
        <v>43939</v>
      </c>
      <c r="M10" s="39">
        <f t="shared" si="1"/>
        <v>8</v>
      </c>
      <c r="N10" s="39" t="str">
        <f t="shared" si="2"/>
        <v/>
      </c>
      <c r="R10" s="79"/>
    </row>
    <row r="11" spans="1:18" ht="21" customHeight="1">
      <c r="A11" s="58" t="s">
        <v>39</v>
      </c>
      <c r="B11" s="2">
        <v>9</v>
      </c>
      <c r="C11" s="159" t="s">
        <v>572</v>
      </c>
      <c r="D11" s="159" t="s">
        <v>331</v>
      </c>
      <c r="E11" s="160" t="s">
        <v>497</v>
      </c>
      <c r="F11" s="160" t="s">
        <v>498</v>
      </c>
      <c r="G11" s="161">
        <v>5</v>
      </c>
      <c r="H11" s="162" t="s">
        <v>342</v>
      </c>
      <c r="I11" s="163" t="s">
        <v>75</v>
      </c>
      <c r="J11" s="163" t="s">
        <v>56</v>
      </c>
      <c r="K11" s="118"/>
      <c r="L11" s="80">
        <f t="shared" si="0"/>
        <v>43948</v>
      </c>
      <c r="M11" s="39">
        <f t="shared" si="1"/>
        <v>9</v>
      </c>
      <c r="N11" s="39" t="str">
        <f t="shared" si="2"/>
        <v/>
      </c>
      <c r="R11" s="79"/>
    </row>
    <row r="12" spans="1:18" ht="21" customHeight="1">
      <c r="A12" s="58" t="s">
        <v>39</v>
      </c>
      <c r="B12" s="2">
        <v>10</v>
      </c>
      <c r="C12" s="159" t="s">
        <v>573</v>
      </c>
      <c r="D12" s="159" t="s">
        <v>331</v>
      </c>
      <c r="E12" s="160" t="s">
        <v>500</v>
      </c>
      <c r="F12" s="160" t="s">
        <v>454</v>
      </c>
      <c r="G12" s="161">
        <v>4</v>
      </c>
      <c r="H12" s="162" t="s">
        <v>149</v>
      </c>
      <c r="I12" s="163" t="s">
        <v>150</v>
      </c>
      <c r="J12" s="163" t="s">
        <v>56</v>
      </c>
      <c r="K12" s="118"/>
      <c r="L12" s="80">
        <f t="shared" si="0"/>
        <v>43964</v>
      </c>
      <c r="M12" s="39">
        <f t="shared" si="1"/>
        <v>10</v>
      </c>
      <c r="N12" s="39" t="str">
        <f t="shared" si="2"/>
        <v/>
      </c>
      <c r="R12" s="79"/>
    </row>
    <row r="13" spans="1:18" ht="21" customHeight="1">
      <c r="A13" s="58" t="s">
        <v>39</v>
      </c>
      <c r="B13" s="2">
        <v>11</v>
      </c>
      <c r="C13" s="159" t="s">
        <v>574</v>
      </c>
      <c r="D13" s="159" t="s">
        <v>331</v>
      </c>
      <c r="E13" s="160" t="s">
        <v>575</v>
      </c>
      <c r="F13" s="160" t="s">
        <v>448</v>
      </c>
      <c r="G13" s="161">
        <v>3</v>
      </c>
      <c r="H13" s="162" t="s">
        <v>149</v>
      </c>
      <c r="I13" s="163" t="s">
        <v>150</v>
      </c>
      <c r="J13" s="163" t="s">
        <v>56</v>
      </c>
      <c r="K13" s="118"/>
      <c r="L13" s="80">
        <f t="shared" si="0"/>
        <v>43966</v>
      </c>
      <c r="M13" s="39">
        <f t="shared" si="1"/>
        <v>11</v>
      </c>
      <c r="N13" s="39" t="str">
        <f t="shared" si="2"/>
        <v/>
      </c>
      <c r="R13" s="79"/>
    </row>
    <row r="14" spans="1:18" ht="21" customHeight="1">
      <c r="A14" s="58" t="s">
        <v>39</v>
      </c>
      <c r="B14" s="2">
        <v>12</v>
      </c>
      <c r="C14" s="159" t="s">
        <v>576</v>
      </c>
      <c r="D14" s="159" t="s">
        <v>331</v>
      </c>
      <c r="E14" s="160" t="s">
        <v>577</v>
      </c>
      <c r="F14" s="160" t="s">
        <v>448</v>
      </c>
      <c r="G14" s="161">
        <v>3</v>
      </c>
      <c r="H14" s="162" t="s">
        <v>355</v>
      </c>
      <c r="I14" s="163" t="s">
        <v>457</v>
      </c>
      <c r="J14" s="163" t="s">
        <v>389</v>
      </c>
      <c r="K14" s="118"/>
      <c r="L14" s="80">
        <f t="shared" si="0"/>
        <v>43970</v>
      </c>
      <c r="M14" s="39">
        <f t="shared" si="1"/>
        <v>12</v>
      </c>
      <c r="N14" s="39" t="str">
        <f t="shared" si="2"/>
        <v/>
      </c>
      <c r="R14" s="79"/>
    </row>
    <row r="15" spans="1:18" ht="21" customHeight="1">
      <c r="A15" s="58" t="s">
        <v>39</v>
      </c>
      <c r="B15" s="2">
        <v>13</v>
      </c>
      <c r="C15" s="159" t="s">
        <v>578</v>
      </c>
      <c r="D15" s="159" t="s">
        <v>331</v>
      </c>
      <c r="E15" s="160" t="s">
        <v>579</v>
      </c>
      <c r="F15" s="160" t="s">
        <v>53</v>
      </c>
      <c r="G15" s="161">
        <v>3</v>
      </c>
      <c r="H15" s="162" t="s">
        <v>62</v>
      </c>
      <c r="I15" s="163" t="s">
        <v>63</v>
      </c>
      <c r="J15" s="163" t="s">
        <v>156</v>
      </c>
      <c r="K15" s="118"/>
      <c r="L15" s="80">
        <f t="shared" si="0"/>
        <v>44017</v>
      </c>
      <c r="M15" s="39">
        <f t="shared" si="1"/>
        <v>13</v>
      </c>
      <c r="N15" s="39" t="str">
        <f t="shared" si="2"/>
        <v/>
      </c>
      <c r="R15" s="79"/>
    </row>
    <row r="16" spans="1:18" ht="21" customHeight="1">
      <c r="A16" s="58" t="s">
        <v>39</v>
      </c>
      <c r="B16" s="2">
        <v>14</v>
      </c>
      <c r="C16" s="159" t="s">
        <v>580</v>
      </c>
      <c r="D16" s="159" t="s">
        <v>331</v>
      </c>
      <c r="E16" s="160" t="s">
        <v>508</v>
      </c>
      <c r="F16" s="160" t="s">
        <v>124</v>
      </c>
      <c r="G16" s="161">
        <v>5</v>
      </c>
      <c r="H16" s="162" t="s">
        <v>342</v>
      </c>
      <c r="I16" s="163" t="s">
        <v>75</v>
      </c>
      <c r="J16" s="163" t="s">
        <v>56</v>
      </c>
      <c r="K16" s="118"/>
      <c r="L16" s="80">
        <f t="shared" si="0"/>
        <v>44172</v>
      </c>
      <c r="M16" s="39">
        <f t="shared" si="1"/>
        <v>14</v>
      </c>
      <c r="N16" s="39" t="str">
        <f t="shared" si="2"/>
        <v/>
      </c>
      <c r="R16" s="79"/>
    </row>
    <row r="17" spans="1:18" ht="21" customHeight="1">
      <c r="A17" s="58" t="s">
        <v>39</v>
      </c>
      <c r="B17" s="2">
        <v>15</v>
      </c>
      <c r="C17" s="159" t="s">
        <v>581</v>
      </c>
      <c r="D17" s="159" t="s">
        <v>331</v>
      </c>
      <c r="E17" s="160" t="s">
        <v>513</v>
      </c>
      <c r="F17" s="160" t="s">
        <v>124</v>
      </c>
      <c r="G17" s="161">
        <v>5</v>
      </c>
      <c r="H17" s="162" t="s">
        <v>342</v>
      </c>
      <c r="I17" s="163" t="s">
        <v>75</v>
      </c>
      <c r="J17" s="163" t="s">
        <v>56</v>
      </c>
      <c r="K17" s="164"/>
      <c r="L17" s="80">
        <f t="shared" si="0"/>
        <v>44200</v>
      </c>
      <c r="M17" s="39">
        <f t="shared" si="1"/>
        <v>15</v>
      </c>
      <c r="N17" s="39" t="str">
        <f t="shared" si="2"/>
        <v/>
      </c>
      <c r="R17" s="79"/>
    </row>
    <row r="18" spans="1:18" ht="21" customHeight="1">
      <c r="A18" s="58" t="s">
        <v>39</v>
      </c>
      <c r="B18" s="2">
        <v>16</v>
      </c>
      <c r="C18" s="159" t="s">
        <v>582</v>
      </c>
      <c r="D18" s="159" t="s">
        <v>331</v>
      </c>
      <c r="E18" s="160" t="s">
        <v>451</v>
      </c>
      <c r="F18" s="160" t="s">
        <v>448</v>
      </c>
      <c r="G18" s="161">
        <v>3</v>
      </c>
      <c r="H18" s="162" t="s">
        <v>62</v>
      </c>
      <c r="I18" s="163" t="s">
        <v>63</v>
      </c>
      <c r="J18" s="163" t="s">
        <v>156</v>
      </c>
      <c r="K18" s="164"/>
      <c r="L18" s="80">
        <f t="shared" si="0"/>
        <v>44207</v>
      </c>
      <c r="M18" s="39">
        <f t="shared" si="1"/>
        <v>16</v>
      </c>
      <c r="N18" s="39" t="str">
        <f t="shared" si="2"/>
        <v/>
      </c>
      <c r="R18" s="79"/>
    </row>
    <row r="19" spans="1:18" ht="21" customHeight="1">
      <c r="A19" s="58" t="s">
        <v>39</v>
      </c>
      <c r="B19" s="2">
        <v>17</v>
      </c>
      <c r="C19" s="159" t="s">
        <v>583</v>
      </c>
      <c r="D19" s="159" t="s">
        <v>331</v>
      </c>
      <c r="E19" s="160" t="s">
        <v>456</v>
      </c>
      <c r="F19" s="160" t="s">
        <v>448</v>
      </c>
      <c r="G19" s="161">
        <v>3</v>
      </c>
      <c r="H19" s="162" t="s">
        <v>584</v>
      </c>
      <c r="I19" s="163" t="s">
        <v>585</v>
      </c>
      <c r="J19" s="163" t="s">
        <v>64</v>
      </c>
      <c r="K19" s="164"/>
      <c r="L19" s="80">
        <f t="shared" si="0"/>
        <v>44285</v>
      </c>
      <c r="M19" s="39">
        <f t="shared" si="1"/>
        <v>17</v>
      </c>
      <c r="N19" s="39" t="str">
        <f t="shared" si="2"/>
        <v/>
      </c>
      <c r="R19" s="79"/>
    </row>
    <row r="20" spans="1:18" ht="21" customHeight="1">
      <c r="A20" s="58" t="s">
        <v>39</v>
      </c>
      <c r="B20" s="2">
        <v>18</v>
      </c>
      <c r="C20" s="159" t="s">
        <v>586</v>
      </c>
      <c r="D20" s="159" t="s">
        <v>331</v>
      </c>
      <c r="E20" s="160" t="s">
        <v>587</v>
      </c>
      <c r="F20" s="160" t="s">
        <v>475</v>
      </c>
      <c r="G20" s="161">
        <v>1</v>
      </c>
      <c r="H20" s="162" t="s">
        <v>558</v>
      </c>
      <c r="I20" s="163" t="s">
        <v>588</v>
      </c>
      <c r="J20" s="163" t="s">
        <v>156</v>
      </c>
      <c r="K20" s="164"/>
      <c r="L20" s="80">
        <f t="shared" si="0"/>
        <v>44307</v>
      </c>
      <c r="M20" s="39">
        <f t="shared" si="1"/>
        <v>18</v>
      </c>
      <c r="N20" s="39" t="str">
        <f t="shared" si="2"/>
        <v/>
      </c>
      <c r="R20" s="79"/>
    </row>
    <row r="21" spans="1:18" ht="21" customHeight="1">
      <c r="A21" s="58" t="s">
        <v>39</v>
      </c>
      <c r="B21" s="2">
        <v>19</v>
      </c>
      <c r="C21" s="159" t="s">
        <v>589</v>
      </c>
      <c r="D21" s="159" t="s">
        <v>331</v>
      </c>
      <c r="E21" s="160" t="s">
        <v>590</v>
      </c>
      <c r="F21" s="160" t="s">
        <v>448</v>
      </c>
      <c r="G21" s="161">
        <v>3</v>
      </c>
      <c r="H21" s="162" t="s">
        <v>149</v>
      </c>
      <c r="I21" s="163" t="s">
        <v>150</v>
      </c>
      <c r="J21" s="163" t="s">
        <v>56</v>
      </c>
      <c r="K21" s="164"/>
      <c r="L21" s="80">
        <f t="shared" si="0"/>
        <v>44395</v>
      </c>
      <c r="M21" s="39">
        <f t="shared" si="1"/>
        <v>19</v>
      </c>
      <c r="N21" s="39" t="str">
        <f t="shared" si="2"/>
        <v/>
      </c>
      <c r="R21" s="79"/>
    </row>
    <row r="22" spans="1:18" ht="21" customHeight="1">
      <c r="A22" s="58" t="s">
        <v>39</v>
      </c>
      <c r="B22" s="2">
        <v>20</v>
      </c>
      <c r="C22" s="159" t="s">
        <v>591</v>
      </c>
      <c r="D22" s="159" t="s">
        <v>331</v>
      </c>
      <c r="E22" s="160" t="s">
        <v>474</v>
      </c>
      <c r="F22" s="160" t="s">
        <v>475</v>
      </c>
      <c r="G22" s="161">
        <v>1</v>
      </c>
      <c r="H22" s="162" t="s">
        <v>125</v>
      </c>
      <c r="I22" s="163" t="s">
        <v>155</v>
      </c>
      <c r="J22" s="163" t="s">
        <v>85</v>
      </c>
      <c r="K22" s="164"/>
      <c r="L22" s="80">
        <f t="shared" si="0"/>
        <v>44433</v>
      </c>
      <c r="M22" s="39">
        <f t="shared" si="1"/>
        <v>20</v>
      </c>
      <c r="N22" s="39" t="str">
        <f t="shared" si="2"/>
        <v/>
      </c>
      <c r="R22" s="79"/>
    </row>
    <row r="23" spans="1:18" ht="21" customHeight="1">
      <c r="A23" s="58" t="s">
        <v>39</v>
      </c>
      <c r="B23" s="2">
        <v>21</v>
      </c>
      <c r="C23" s="159" t="s">
        <v>592</v>
      </c>
      <c r="D23" s="159" t="s">
        <v>331</v>
      </c>
      <c r="E23" s="160" t="s">
        <v>467</v>
      </c>
      <c r="F23" s="160" t="s">
        <v>448</v>
      </c>
      <c r="G23" s="161">
        <v>3</v>
      </c>
      <c r="H23" s="162" t="s">
        <v>355</v>
      </c>
      <c r="I23" s="163" t="s">
        <v>457</v>
      </c>
      <c r="J23" s="163" t="s">
        <v>389</v>
      </c>
      <c r="K23" s="164"/>
      <c r="L23" s="80">
        <f t="shared" si="0"/>
        <v>44463</v>
      </c>
      <c r="M23" s="39">
        <f t="shared" si="1"/>
        <v>21</v>
      </c>
      <c r="N23" s="39" t="str">
        <f t="shared" si="2"/>
        <v/>
      </c>
      <c r="R23" s="79"/>
    </row>
    <row r="24" spans="1:18" ht="21" customHeight="1">
      <c r="A24" s="58" t="s">
        <v>39</v>
      </c>
      <c r="B24" s="2">
        <v>22</v>
      </c>
      <c r="C24" s="159" t="s">
        <v>593</v>
      </c>
      <c r="D24" s="159" t="s">
        <v>331</v>
      </c>
      <c r="E24" s="160" t="s">
        <v>469</v>
      </c>
      <c r="F24" s="160" t="s">
        <v>69</v>
      </c>
      <c r="G24" s="161">
        <v>1</v>
      </c>
      <c r="H24" s="162" t="s">
        <v>149</v>
      </c>
      <c r="I24" s="163" t="s">
        <v>150</v>
      </c>
      <c r="J24" s="163" t="s">
        <v>56</v>
      </c>
      <c r="K24" s="164"/>
      <c r="L24" s="80">
        <f t="shared" si="0"/>
        <v>44503</v>
      </c>
      <c r="M24" s="39">
        <f t="shared" si="1"/>
        <v>22</v>
      </c>
      <c r="N24" s="39" t="str">
        <f t="shared" si="2"/>
        <v/>
      </c>
      <c r="R24" s="79"/>
    </row>
    <row r="25" spans="1:18" ht="21" customHeight="1">
      <c r="A25" s="58" t="s">
        <v>39</v>
      </c>
      <c r="B25" s="2">
        <v>23</v>
      </c>
      <c r="C25" s="159" t="s">
        <v>594</v>
      </c>
      <c r="D25" s="159" t="s">
        <v>331</v>
      </c>
      <c r="E25" s="160" t="s">
        <v>595</v>
      </c>
      <c r="F25" s="160" t="s">
        <v>475</v>
      </c>
      <c r="G25" s="161">
        <v>1</v>
      </c>
      <c r="H25" s="162" t="s">
        <v>112</v>
      </c>
      <c r="I25" s="163" t="s">
        <v>84</v>
      </c>
      <c r="J25" s="163" t="s">
        <v>64</v>
      </c>
      <c r="K25" s="164"/>
      <c r="L25" s="80">
        <f t="shared" si="0"/>
        <v>44588</v>
      </c>
      <c r="M25" s="39">
        <f t="shared" si="1"/>
        <v>23</v>
      </c>
      <c r="N25" s="39" t="str">
        <f t="shared" si="2"/>
        <v/>
      </c>
      <c r="R25" s="79"/>
    </row>
    <row r="26" spans="1:18" ht="21" customHeight="1">
      <c r="A26" s="58" t="s">
        <v>39</v>
      </c>
      <c r="B26" s="2">
        <v>24</v>
      </c>
      <c r="C26" s="159" t="s">
        <v>596</v>
      </c>
      <c r="D26" s="159" t="s">
        <v>331</v>
      </c>
      <c r="E26" s="160" t="s">
        <v>597</v>
      </c>
      <c r="F26" s="160" t="s">
        <v>111</v>
      </c>
      <c r="G26" s="161">
        <v>4</v>
      </c>
      <c r="H26" s="162" t="s">
        <v>112</v>
      </c>
      <c r="I26" s="163" t="s">
        <v>84</v>
      </c>
      <c r="J26" s="163" t="s">
        <v>64</v>
      </c>
      <c r="K26" s="164"/>
      <c r="L26" s="80">
        <f t="shared" si="0"/>
        <v>44644</v>
      </c>
      <c r="M26" s="39">
        <f t="shared" si="1"/>
        <v>24</v>
      </c>
      <c r="N26" s="39" t="str">
        <f t="shared" si="2"/>
        <v/>
      </c>
      <c r="R26" s="79"/>
    </row>
    <row r="27" spans="1:18" ht="21" customHeight="1">
      <c r="A27" s="58" t="s">
        <v>39</v>
      </c>
      <c r="B27" s="2">
        <v>25</v>
      </c>
      <c r="C27" s="159" t="s">
        <v>598</v>
      </c>
      <c r="D27" s="159" t="s">
        <v>331</v>
      </c>
      <c r="E27" s="160" t="s">
        <v>599</v>
      </c>
      <c r="F27" s="160" t="s">
        <v>53</v>
      </c>
      <c r="G27" s="161">
        <v>3</v>
      </c>
      <c r="H27" s="162" t="s">
        <v>149</v>
      </c>
      <c r="I27" s="163" t="s">
        <v>150</v>
      </c>
      <c r="J27" s="163" t="s">
        <v>56</v>
      </c>
      <c r="K27" s="164"/>
      <c r="L27" s="80">
        <f t="shared" si="0"/>
        <v>44697</v>
      </c>
      <c r="M27" s="39">
        <f t="shared" si="1"/>
        <v>25</v>
      </c>
      <c r="N27" s="39" t="str">
        <f t="shared" si="2"/>
        <v/>
      </c>
      <c r="R27" s="79"/>
    </row>
    <row r="28" spans="1:18" ht="21" customHeight="1">
      <c r="A28" s="58" t="s">
        <v>39</v>
      </c>
      <c r="B28" s="2">
        <v>26</v>
      </c>
      <c r="C28" s="159" t="s">
        <v>600</v>
      </c>
      <c r="D28" s="159" t="s">
        <v>331</v>
      </c>
      <c r="E28" s="160" t="s">
        <v>601</v>
      </c>
      <c r="F28" s="160" t="s">
        <v>111</v>
      </c>
      <c r="G28" s="161">
        <v>4</v>
      </c>
      <c r="H28" s="162" t="s">
        <v>558</v>
      </c>
      <c r="I28" s="163" t="s">
        <v>559</v>
      </c>
      <c r="J28" s="163" t="s">
        <v>560</v>
      </c>
      <c r="K28" s="164"/>
      <c r="L28" s="80">
        <f t="shared" si="0"/>
        <v>44704</v>
      </c>
      <c r="M28" s="39">
        <f t="shared" si="1"/>
        <v>26</v>
      </c>
      <c r="N28" s="39" t="str">
        <f t="shared" si="2"/>
        <v/>
      </c>
      <c r="R28" s="79"/>
    </row>
    <row r="29" spans="1:18" ht="21" customHeight="1">
      <c r="A29" s="58" t="s">
        <v>39</v>
      </c>
      <c r="B29" s="2">
        <v>27</v>
      </c>
      <c r="C29" s="159" t="s">
        <v>602</v>
      </c>
      <c r="D29" s="159" t="s">
        <v>331</v>
      </c>
      <c r="E29" s="160" t="s">
        <v>524</v>
      </c>
      <c r="F29" s="160" t="s">
        <v>516</v>
      </c>
      <c r="G29" s="161">
        <v>6</v>
      </c>
      <c r="H29" s="162" t="s">
        <v>149</v>
      </c>
      <c r="I29" s="163" t="s">
        <v>150</v>
      </c>
      <c r="J29" s="163" t="s">
        <v>56</v>
      </c>
      <c r="K29" s="164"/>
      <c r="L29" s="80">
        <f t="shared" si="0"/>
        <v>44711</v>
      </c>
      <c r="M29" s="39">
        <f t="shared" si="1"/>
        <v>27</v>
      </c>
      <c r="N29" s="39" t="str">
        <f t="shared" si="2"/>
        <v/>
      </c>
      <c r="R29" s="79"/>
    </row>
    <row r="30" spans="1:18" ht="21" customHeight="1">
      <c r="A30" s="58" t="s">
        <v>39</v>
      </c>
      <c r="B30" s="2">
        <v>28</v>
      </c>
      <c r="C30" s="159" t="s">
        <v>603</v>
      </c>
      <c r="D30" s="159" t="s">
        <v>331</v>
      </c>
      <c r="E30" s="160" t="s">
        <v>604</v>
      </c>
      <c r="F30" s="160" t="s">
        <v>464</v>
      </c>
      <c r="G30" s="161">
        <v>3</v>
      </c>
      <c r="H30" s="162" t="s">
        <v>149</v>
      </c>
      <c r="I30" s="163" t="s">
        <v>150</v>
      </c>
      <c r="J30" s="163" t="s">
        <v>56</v>
      </c>
      <c r="K30" s="164"/>
      <c r="L30" s="80">
        <f t="shared" si="0"/>
        <v>44723</v>
      </c>
      <c r="M30" s="39">
        <f t="shared" si="1"/>
        <v>28</v>
      </c>
      <c r="N30" s="39" t="str">
        <f t="shared" si="2"/>
        <v/>
      </c>
      <c r="R30" s="79"/>
    </row>
    <row r="31" spans="1:18" ht="21" customHeight="1">
      <c r="A31" s="58" t="s">
        <v>39</v>
      </c>
      <c r="B31" s="2">
        <v>29</v>
      </c>
      <c r="C31" s="159" t="s">
        <v>605</v>
      </c>
      <c r="D31" s="159" t="s">
        <v>331</v>
      </c>
      <c r="E31" s="160" t="s">
        <v>606</v>
      </c>
      <c r="F31" s="160" t="s">
        <v>53</v>
      </c>
      <c r="G31" s="161">
        <v>3</v>
      </c>
      <c r="H31" s="162" t="s">
        <v>387</v>
      </c>
      <c r="I31" s="163" t="s">
        <v>570</v>
      </c>
      <c r="J31" s="163" t="s">
        <v>127</v>
      </c>
      <c r="K31" s="164"/>
      <c r="L31" s="80">
        <f t="shared" si="0"/>
        <v>44870</v>
      </c>
      <c r="M31" s="39">
        <f t="shared" si="1"/>
        <v>29</v>
      </c>
      <c r="N31" s="39" t="str">
        <f t="shared" si="2"/>
        <v/>
      </c>
      <c r="R31" s="79"/>
    </row>
    <row r="32" spans="1:18" ht="21" customHeight="1">
      <c r="A32" s="58" t="s">
        <v>39</v>
      </c>
      <c r="B32" s="2">
        <v>30</v>
      </c>
      <c r="C32" s="159" t="s">
        <v>607</v>
      </c>
      <c r="D32" s="159" t="s">
        <v>331</v>
      </c>
      <c r="E32" s="160" t="s">
        <v>608</v>
      </c>
      <c r="F32" s="160" t="s">
        <v>448</v>
      </c>
      <c r="G32" s="161">
        <v>3</v>
      </c>
      <c r="H32" s="162" t="s">
        <v>355</v>
      </c>
      <c r="I32" s="163" t="s">
        <v>457</v>
      </c>
      <c r="J32" s="163" t="s">
        <v>389</v>
      </c>
      <c r="K32" s="164"/>
      <c r="L32" s="80">
        <f t="shared" si="0"/>
        <v>44956</v>
      </c>
      <c r="M32" s="39">
        <f t="shared" si="1"/>
        <v>30</v>
      </c>
      <c r="N32" s="39" t="str">
        <f t="shared" si="2"/>
        <v/>
      </c>
      <c r="R32" s="79"/>
    </row>
    <row r="33" spans="1:18" ht="21" customHeight="1">
      <c r="A33" s="58" t="s">
        <v>39</v>
      </c>
      <c r="B33" s="2">
        <v>31</v>
      </c>
      <c r="C33" s="159" t="s">
        <v>609</v>
      </c>
      <c r="D33" s="159" t="s">
        <v>331</v>
      </c>
      <c r="E33" s="160" t="s">
        <v>610</v>
      </c>
      <c r="F33" s="160" t="s">
        <v>484</v>
      </c>
      <c r="G33" s="161">
        <v>5</v>
      </c>
      <c r="H33" s="162" t="s">
        <v>149</v>
      </c>
      <c r="I33" s="163" t="s">
        <v>150</v>
      </c>
      <c r="J33" s="163" t="s">
        <v>56</v>
      </c>
      <c r="K33" s="164"/>
      <c r="L33" s="80">
        <f t="shared" si="0"/>
        <v>45010</v>
      </c>
      <c r="M33" s="39">
        <f t="shared" si="1"/>
        <v>31</v>
      </c>
      <c r="N33" s="39" t="str">
        <f t="shared" si="2"/>
        <v/>
      </c>
      <c r="R33" s="79"/>
    </row>
    <row r="34" spans="1:18" ht="21" customHeight="1">
      <c r="A34" s="58" t="s">
        <v>39</v>
      </c>
      <c r="B34" s="2">
        <v>32</v>
      </c>
      <c r="C34" s="159" t="s">
        <v>611</v>
      </c>
      <c r="D34" s="159" t="s">
        <v>331</v>
      </c>
      <c r="E34" s="160" t="s">
        <v>612</v>
      </c>
      <c r="F34" s="160" t="s">
        <v>475</v>
      </c>
      <c r="G34" s="161">
        <v>1</v>
      </c>
      <c r="H34" s="162" t="s">
        <v>112</v>
      </c>
      <c r="I34" s="163" t="s">
        <v>84</v>
      </c>
      <c r="J34" s="163" t="s">
        <v>64</v>
      </c>
      <c r="K34" s="164"/>
      <c r="L34" s="80">
        <f t="shared" si="0"/>
        <v>45097</v>
      </c>
      <c r="M34" s="39">
        <f t="shared" si="1"/>
        <v>32</v>
      </c>
      <c r="N34" s="39" t="str">
        <f t="shared" si="2"/>
        <v/>
      </c>
      <c r="R34" s="79"/>
    </row>
    <row r="35" spans="1:18" ht="21" customHeight="1">
      <c r="A35" s="58" t="s">
        <v>39</v>
      </c>
      <c r="B35" s="2">
        <v>33</v>
      </c>
      <c r="C35" s="159" t="s">
        <v>613</v>
      </c>
      <c r="D35" s="159" t="s">
        <v>331</v>
      </c>
      <c r="E35" s="160" t="s">
        <v>614</v>
      </c>
      <c r="F35" s="160" t="s">
        <v>615</v>
      </c>
      <c r="G35" s="161">
        <v>1</v>
      </c>
      <c r="H35" s="162" t="s">
        <v>149</v>
      </c>
      <c r="I35" s="163" t="s">
        <v>150</v>
      </c>
      <c r="J35" s="163" t="s">
        <v>56</v>
      </c>
      <c r="K35" s="164"/>
      <c r="L35" s="80">
        <f t="shared" si="0"/>
        <v>45125</v>
      </c>
      <c r="M35" s="39">
        <f t="shared" si="1"/>
        <v>33</v>
      </c>
      <c r="N35" s="39" t="str">
        <f t="shared" si="2"/>
        <v/>
      </c>
      <c r="R35" s="79"/>
    </row>
    <row r="36" spans="1:18" ht="21" customHeight="1">
      <c r="A36" s="58" t="s">
        <v>39</v>
      </c>
      <c r="B36" s="2">
        <v>34</v>
      </c>
      <c r="C36" s="159" t="s">
        <v>616</v>
      </c>
      <c r="D36" s="159" t="s">
        <v>331</v>
      </c>
      <c r="E36" s="160" t="s">
        <v>447</v>
      </c>
      <c r="F36" s="160" t="s">
        <v>448</v>
      </c>
      <c r="G36" s="161">
        <v>3</v>
      </c>
      <c r="H36" s="162" t="s">
        <v>149</v>
      </c>
      <c r="I36" s="163" t="s">
        <v>150</v>
      </c>
      <c r="J36" s="163" t="s">
        <v>56</v>
      </c>
      <c r="K36" s="164"/>
      <c r="L36" s="80">
        <f t="shared" si="0"/>
        <v>45153</v>
      </c>
      <c r="M36" s="39">
        <f t="shared" si="1"/>
        <v>34</v>
      </c>
      <c r="N36" s="39" t="str">
        <f t="shared" si="2"/>
        <v/>
      </c>
      <c r="R36" s="79"/>
    </row>
    <row r="37" spans="1:18" ht="21" customHeight="1">
      <c r="A37" s="58" t="s">
        <v>39</v>
      </c>
      <c r="B37" s="2">
        <v>35</v>
      </c>
      <c r="C37" s="159" t="s">
        <v>617</v>
      </c>
      <c r="D37" s="159" t="s">
        <v>331</v>
      </c>
      <c r="E37" s="160" t="s">
        <v>618</v>
      </c>
      <c r="F37" s="160" t="s">
        <v>191</v>
      </c>
      <c r="G37" s="161">
        <v>3</v>
      </c>
      <c r="H37" s="162" t="s">
        <v>154</v>
      </c>
      <c r="I37" s="163" t="s">
        <v>155</v>
      </c>
      <c r="J37" s="163" t="s">
        <v>156</v>
      </c>
      <c r="K37" s="164"/>
      <c r="L37" s="80">
        <f t="shared" si="0"/>
        <v>45260</v>
      </c>
      <c r="M37" s="39">
        <f t="shared" si="1"/>
        <v>35</v>
      </c>
      <c r="N37" s="39" t="str">
        <f t="shared" si="2"/>
        <v/>
      </c>
      <c r="R37" s="79"/>
    </row>
    <row r="38" spans="1:18" ht="21" customHeight="1">
      <c r="A38" s="58" t="s">
        <v>39</v>
      </c>
      <c r="B38" s="2">
        <v>36</v>
      </c>
      <c r="C38" s="159" t="s">
        <v>619</v>
      </c>
      <c r="D38" s="159" t="s">
        <v>331</v>
      </c>
      <c r="E38" s="160" t="s">
        <v>620</v>
      </c>
      <c r="F38" s="160" t="s">
        <v>448</v>
      </c>
      <c r="G38" s="161">
        <v>3</v>
      </c>
      <c r="H38" s="162" t="s">
        <v>355</v>
      </c>
      <c r="I38" s="163" t="s">
        <v>457</v>
      </c>
      <c r="J38" s="163" t="s">
        <v>389</v>
      </c>
      <c r="K38" s="164"/>
      <c r="L38" s="80">
        <f t="shared" si="0"/>
        <v>45308</v>
      </c>
      <c r="M38" s="39">
        <f t="shared" si="1"/>
        <v>36</v>
      </c>
      <c r="N38" s="39" t="str">
        <f t="shared" si="2"/>
        <v/>
      </c>
      <c r="R38" s="79"/>
    </row>
    <row r="39" spans="1:18" ht="21" customHeight="1">
      <c r="A39" s="58" t="s">
        <v>39</v>
      </c>
      <c r="B39" s="2">
        <v>37</v>
      </c>
      <c r="C39" s="159" t="s">
        <v>621</v>
      </c>
      <c r="D39" s="159" t="s">
        <v>331</v>
      </c>
      <c r="E39" s="160" t="s">
        <v>622</v>
      </c>
      <c r="F39" s="160" t="s">
        <v>623</v>
      </c>
      <c r="G39" s="161">
        <v>6</v>
      </c>
      <c r="H39" s="162" t="s">
        <v>342</v>
      </c>
      <c r="I39" s="163" t="s">
        <v>75</v>
      </c>
      <c r="J39" s="163" t="s">
        <v>56</v>
      </c>
      <c r="K39" s="164"/>
      <c r="L39" s="80">
        <f t="shared" si="0"/>
        <v>45348</v>
      </c>
      <c r="M39" s="39">
        <f t="shared" si="1"/>
        <v>37</v>
      </c>
      <c r="N39" s="39" t="str">
        <f t="shared" si="2"/>
        <v/>
      </c>
      <c r="R39" s="79"/>
    </row>
    <row r="40" spans="1:18" ht="21" customHeight="1">
      <c r="A40" s="58" t="s">
        <v>39</v>
      </c>
      <c r="B40" s="2">
        <v>38</v>
      </c>
      <c r="C40" s="159" t="s">
        <v>624</v>
      </c>
      <c r="D40" s="159" t="s">
        <v>331</v>
      </c>
      <c r="E40" s="160" t="s">
        <v>625</v>
      </c>
      <c r="F40" s="160" t="s">
        <v>475</v>
      </c>
      <c r="G40" s="161">
        <v>1</v>
      </c>
      <c r="H40" s="162" t="s">
        <v>440</v>
      </c>
      <c r="I40" s="163" t="s">
        <v>570</v>
      </c>
      <c r="J40" s="163" t="s">
        <v>127</v>
      </c>
      <c r="K40" s="164"/>
      <c r="L40" s="80">
        <f t="shared" si="0"/>
        <v>45365</v>
      </c>
      <c r="M40" s="39">
        <f t="shared" si="1"/>
        <v>38</v>
      </c>
      <c r="N40" s="39" t="str">
        <f t="shared" si="2"/>
        <v/>
      </c>
      <c r="R40" s="79"/>
    </row>
    <row r="41" spans="1:18" ht="21" customHeight="1">
      <c r="A41" s="58" t="s">
        <v>39</v>
      </c>
      <c r="B41" s="2">
        <v>39</v>
      </c>
      <c r="C41" s="159" t="s">
        <v>626</v>
      </c>
      <c r="D41" s="159" t="s">
        <v>331</v>
      </c>
      <c r="E41" s="160" t="s">
        <v>627</v>
      </c>
      <c r="F41" s="160" t="s">
        <v>92</v>
      </c>
      <c r="G41" s="161">
        <v>1</v>
      </c>
      <c r="H41" s="162" t="s">
        <v>125</v>
      </c>
      <c r="I41" s="163" t="s">
        <v>155</v>
      </c>
      <c r="J41" s="163" t="s">
        <v>85</v>
      </c>
      <c r="K41" s="164"/>
      <c r="L41" s="80">
        <f t="shared" si="0"/>
        <v>45372</v>
      </c>
      <c r="M41" s="39">
        <f t="shared" si="1"/>
        <v>39</v>
      </c>
      <c r="N41" s="39" t="str">
        <f t="shared" si="2"/>
        <v/>
      </c>
      <c r="R41" s="79"/>
    </row>
    <row r="42" spans="1:18" ht="21" customHeight="1">
      <c r="A42" s="58" t="s">
        <v>39</v>
      </c>
      <c r="B42" s="2">
        <v>40</v>
      </c>
      <c r="C42" s="159" t="s">
        <v>628</v>
      </c>
      <c r="D42" s="159" t="s">
        <v>331</v>
      </c>
      <c r="E42" s="160" t="s">
        <v>629</v>
      </c>
      <c r="F42" s="160" t="s">
        <v>111</v>
      </c>
      <c r="G42" s="161">
        <v>4</v>
      </c>
      <c r="H42" s="162" t="s">
        <v>584</v>
      </c>
      <c r="I42" s="163" t="s">
        <v>585</v>
      </c>
      <c r="J42" s="163" t="s">
        <v>64</v>
      </c>
      <c r="K42" s="164"/>
      <c r="L42" s="80">
        <f t="shared" si="0"/>
        <v>45432</v>
      </c>
      <c r="M42" s="39">
        <f t="shared" si="1"/>
        <v>40</v>
      </c>
      <c r="N42" s="39" t="str">
        <f t="shared" si="2"/>
        <v/>
      </c>
      <c r="R42" s="79"/>
    </row>
    <row r="43" spans="1:18" ht="21" customHeight="1">
      <c r="A43" s="58" t="s">
        <v>39</v>
      </c>
      <c r="B43" s="2">
        <v>41</v>
      </c>
      <c r="C43" s="159" t="s">
        <v>630</v>
      </c>
      <c r="D43" s="159" t="s">
        <v>331</v>
      </c>
      <c r="E43" s="160" t="s">
        <v>463</v>
      </c>
      <c r="F43" s="191" t="s">
        <v>464</v>
      </c>
      <c r="G43" s="190">
        <v>3</v>
      </c>
      <c r="H43" s="162" t="s">
        <v>62</v>
      </c>
      <c r="I43" s="194" t="s">
        <v>63</v>
      </c>
      <c r="J43" s="196" t="s">
        <v>156</v>
      </c>
      <c r="K43" s="195"/>
      <c r="L43" s="80">
        <f t="shared" si="0"/>
        <v>45443</v>
      </c>
      <c r="M43" s="39">
        <f t="shared" si="1"/>
        <v>41</v>
      </c>
      <c r="N43" s="39" t="str">
        <f t="shared" si="2"/>
        <v/>
      </c>
      <c r="R43" s="79"/>
    </row>
    <row r="44" spans="1:18" ht="21" customHeight="1">
      <c r="A44" s="58" t="s">
        <v>39</v>
      </c>
      <c r="B44" s="4">
        <v>42</v>
      </c>
      <c r="C44" s="217" t="s">
        <v>631</v>
      </c>
      <c r="D44" s="217" t="s">
        <v>331</v>
      </c>
      <c r="E44" s="218" t="s">
        <v>632</v>
      </c>
      <c r="F44" s="236" t="s">
        <v>53</v>
      </c>
      <c r="G44" s="219">
        <v>3</v>
      </c>
      <c r="H44" s="220" t="s">
        <v>387</v>
      </c>
      <c r="I44" s="237" t="s">
        <v>570</v>
      </c>
      <c r="J44" s="221" t="s">
        <v>127</v>
      </c>
      <c r="K44" s="238"/>
      <c r="L44" s="80">
        <f t="shared" si="0"/>
        <v>45455</v>
      </c>
      <c r="M44" s="39">
        <f t="shared" si="1"/>
        <v>42</v>
      </c>
      <c r="N44" s="39" t="str">
        <f t="shared" si="2"/>
        <v/>
      </c>
      <c r="R44" s="79"/>
    </row>
    <row r="45" spans="1:18" ht="21" customHeight="1">
      <c r="A45" s="58" t="s">
        <v>39</v>
      </c>
      <c r="B45" s="2" t="e">
        <f t="shared" ref="B45:B47" si="3">RANK(L45,L:L,1)</f>
        <v>#N/A</v>
      </c>
      <c r="C45" s="188"/>
      <c r="D45" s="188"/>
      <c r="E45" s="189"/>
      <c r="F45" s="189"/>
      <c r="G45" s="192"/>
      <c r="H45" s="193"/>
      <c r="I45" s="196"/>
      <c r="J45" s="196"/>
      <c r="K45" s="216"/>
      <c r="L45" s="80"/>
      <c r="M45" s="39" t="e">
        <f t="shared" si="1"/>
        <v>#N/A</v>
      </c>
      <c r="N45" s="39" t="e">
        <f t="shared" si="2"/>
        <v>#N/A</v>
      </c>
      <c r="R45" s="79"/>
    </row>
    <row r="46" spans="1:18" ht="21" customHeight="1">
      <c r="A46" s="58" t="s">
        <v>39</v>
      </c>
      <c r="B46" s="2" t="e">
        <f t="shared" si="3"/>
        <v>#N/A</v>
      </c>
      <c r="C46" s="188"/>
      <c r="D46" s="188"/>
      <c r="E46" s="189"/>
      <c r="F46" s="189"/>
      <c r="G46" s="192"/>
      <c r="H46" s="193"/>
      <c r="I46" s="196"/>
      <c r="J46" s="196"/>
      <c r="K46" s="216"/>
      <c r="L46" s="80"/>
      <c r="M46" s="39" t="e">
        <f t="shared" si="1"/>
        <v>#N/A</v>
      </c>
      <c r="N46" s="39" t="e">
        <f t="shared" si="2"/>
        <v>#N/A</v>
      </c>
      <c r="R46" s="79"/>
    </row>
    <row r="47" spans="1:18" ht="21" customHeight="1">
      <c r="A47" s="58" t="s">
        <v>39</v>
      </c>
      <c r="B47" s="4" t="e">
        <f t="shared" si="3"/>
        <v>#N/A</v>
      </c>
      <c r="C47" s="217"/>
      <c r="D47" s="217"/>
      <c r="E47" s="218"/>
      <c r="F47" s="218"/>
      <c r="G47" s="219"/>
      <c r="H47" s="220"/>
      <c r="I47" s="221"/>
      <c r="J47" s="221"/>
      <c r="K47" s="222"/>
      <c r="L47" s="80"/>
      <c r="M47" s="39" t="e">
        <f t="shared" si="1"/>
        <v>#N/A</v>
      </c>
      <c r="N47" s="39" t="e">
        <f t="shared" si="2"/>
        <v>#N/A</v>
      </c>
      <c r="R47" s="79"/>
    </row>
    <row r="48" spans="1:18" ht="21" customHeight="1">
      <c r="A48" s="58"/>
      <c r="B48" s="58"/>
      <c r="C48" s="180"/>
      <c r="D48" s="180"/>
      <c r="E48" s="181"/>
      <c r="F48" s="181"/>
      <c r="G48" s="182"/>
      <c r="H48" s="183"/>
      <c r="I48" s="184"/>
      <c r="J48" s="184"/>
      <c r="K48" s="185"/>
      <c r="L48" s="80"/>
      <c r="M48" s="39" t="e">
        <f t="shared" si="1"/>
        <v>#N/A</v>
      </c>
      <c r="N48" s="39" t="e">
        <f t="shared" si="2"/>
        <v>#N/A</v>
      </c>
      <c r="R48" s="79"/>
    </row>
    <row r="49" spans="1:18" ht="21" customHeight="1">
      <c r="A49" s="58"/>
      <c r="B49" s="58"/>
      <c r="C49" s="180"/>
      <c r="D49" s="180"/>
      <c r="E49" s="181"/>
      <c r="F49" s="181"/>
      <c r="G49" s="182"/>
      <c r="H49" s="183"/>
      <c r="I49" s="184"/>
      <c r="J49" s="184"/>
      <c r="K49" s="185"/>
      <c r="L49" s="80"/>
      <c r="M49" s="39" t="e">
        <f t="shared" si="1"/>
        <v>#N/A</v>
      </c>
      <c r="N49" s="39" t="e">
        <f t="shared" si="2"/>
        <v>#N/A</v>
      </c>
      <c r="R49" s="79"/>
    </row>
    <row r="50" spans="1:18" ht="21" customHeight="1">
      <c r="A50" s="58"/>
      <c r="B50" s="58"/>
      <c r="C50" s="180"/>
      <c r="D50" s="180"/>
      <c r="E50" s="181"/>
      <c r="F50" s="181"/>
      <c r="G50" s="182"/>
      <c r="H50" s="183"/>
      <c r="I50" s="184"/>
      <c r="J50" s="184"/>
      <c r="K50" s="185"/>
      <c r="L50" s="80"/>
      <c r="M50" s="39" t="e">
        <f t="shared" si="1"/>
        <v>#N/A</v>
      </c>
      <c r="N50" s="39" t="e">
        <f t="shared" si="2"/>
        <v>#N/A</v>
      </c>
      <c r="R50" s="79"/>
    </row>
    <row r="51" spans="1:18" ht="21" customHeight="1">
      <c r="A51" s="58"/>
      <c r="B51" s="58"/>
      <c r="C51" s="180"/>
      <c r="D51" s="180"/>
      <c r="E51" s="181"/>
      <c r="F51" s="181"/>
      <c r="G51" s="182"/>
      <c r="H51" s="183"/>
      <c r="I51" s="184"/>
      <c r="J51" s="184"/>
      <c r="K51" s="185"/>
      <c r="L51" s="80"/>
      <c r="M51" s="39" t="e">
        <f t="shared" si="1"/>
        <v>#N/A</v>
      </c>
      <c r="N51" s="39" t="e">
        <f t="shared" si="2"/>
        <v>#N/A</v>
      </c>
      <c r="R51" s="79"/>
    </row>
    <row r="52" spans="1:18" ht="21" customHeight="1">
      <c r="A52" s="58"/>
      <c r="B52" s="58"/>
      <c r="C52" s="180"/>
      <c r="D52" s="180"/>
      <c r="E52" s="181"/>
      <c r="F52" s="181"/>
      <c r="G52" s="182"/>
      <c r="H52" s="183"/>
      <c r="I52" s="184"/>
      <c r="J52" s="184"/>
      <c r="K52" s="185"/>
      <c r="L52" s="80"/>
      <c r="M52" s="39" t="e">
        <f t="shared" si="1"/>
        <v>#N/A</v>
      </c>
      <c r="N52" s="39" t="e">
        <f t="shared" si="2"/>
        <v>#N/A</v>
      </c>
      <c r="R52" s="79"/>
    </row>
    <row r="53" spans="1:18" ht="17.25">
      <c r="H53" s="69"/>
      <c r="L53" s="80"/>
      <c r="M53" s="39" t="e">
        <f t="shared" si="1"/>
        <v>#N/A</v>
      </c>
      <c r="N53" s="39" t="e">
        <f t="shared" si="2"/>
        <v>#N/A</v>
      </c>
    </row>
    <row r="54" spans="1:18" ht="17.25">
      <c r="H54" s="69"/>
      <c r="L54" s="80"/>
      <c r="M54" s="39" t="e">
        <f t="shared" si="1"/>
        <v>#N/A</v>
      </c>
      <c r="N54" s="39" t="e">
        <f t="shared" si="2"/>
        <v>#N/A</v>
      </c>
    </row>
    <row r="55" spans="1:18" ht="17.25">
      <c r="H55" s="69"/>
      <c r="L55" s="80"/>
      <c r="N55" s="39" t="str">
        <f t="shared" si="2"/>
        <v/>
      </c>
    </row>
    <row r="56" spans="1:18" ht="17.25">
      <c r="H56" s="69"/>
      <c r="L56" s="80"/>
      <c r="N56" s="39" t="str">
        <f t="shared" si="2"/>
        <v/>
      </c>
    </row>
    <row r="57" spans="1:18" ht="17.25">
      <c r="H57" s="69"/>
      <c r="L57" s="80"/>
      <c r="N57" s="39" t="str">
        <f t="shared" si="2"/>
        <v/>
      </c>
    </row>
    <row r="58" spans="1:18" ht="17.25">
      <c r="H58" s="69"/>
      <c r="L58" s="80"/>
    </row>
    <row r="59" spans="1:18" ht="17.25">
      <c r="H59" s="69"/>
      <c r="L59" s="80"/>
    </row>
    <row r="60" spans="1:18" ht="17.25">
      <c r="H60" s="69"/>
      <c r="L60" s="80"/>
    </row>
    <row r="61" spans="1:18" ht="17.25">
      <c r="H61" s="69"/>
      <c r="L61" s="80"/>
    </row>
    <row r="62" spans="1:18" ht="17.25">
      <c r="H62" s="69"/>
      <c r="L62" s="80"/>
    </row>
    <row r="63" spans="1:18" ht="17.25">
      <c r="H63" s="69"/>
      <c r="L63" s="80"/>
    </row>
    <row r="64" spans="1:18" ht="17.25">
      <c r="H64" s="69"/>
      <c r="L64" s="80"/>
    </row>
    <row r="65" spans="8:12" ht="17.25">
      <c r="H65" s="69"/>
      <c r="L65" s="80"/>
    </row>
    <row r="66" spans="8:12" ht="17.25">
      <c r="H66" s="69"/>
      <c r="L66" s="80"/>
    </row>
    <row r="67" spans="8:12" ht="17.25">
      <c r="H67" s="69"/>
      <c r="L67" s="80"/>
    </row>
    <row r="68" spans="8:12" ht="17.25">
      <c r="H68" s="69"/>
      <c r="L68" s="80"/>
    </row>
    <row r="69" spans="8:12" ht="17.25">
      <c r="H69" s="69"/>
      <c r="L69" s="80"/>
    </row>
    <row r="70" spans="8:12" ht="17.25">
      <c r="H70" s="69"/>
      <c r="L70" s="80"/>
    </row>
    <row r="71" spans="8:12" ht="17.25">
      <c r="H71" s="69"/>
      <c r="L71" s="80"/>
    </row>
    <row r="72" spans="8:12" ht="17.25">
      <c r="H72" s="69"/>
      <c r="L72" s="80"/>
    </row>
    <row r="73" spans="8:12" ht="17.25">
      <c r="H73" s="69"/>
      <c r="L73" s="80"/>
    </row>
    <row r="74" spans="8:12" ht="17.25">
      <c r="H74" s="69"/>
      <c r="L74" s="80"/>
    </row>
    <row r="75" spans="8:12" ht="17.25">
      <c r="H75" s="69"/>
      <c r="L75" s="80"/>
    </row>
    <row r="76" spans="8:12" ht="17.25">
      <c r="H76" s="69"/>
      <c r="L76" s="80"/>
    </row>
    <row r="77" spans="8:12" ht="17.25">
      <c r="H77" s="69"/>
      <c r="L77" s="80"/>
    </row>
    <row r="78" spans="8:12" ht="17.25">
      <c r="H78" s="69"/>
      <c r="L78" s="80"/>
    </row>
    <row r="79" spans="8:12" ht="17.25">
      <c r="H79" s="69"/>
      <c r="L79" s="80"/>
    </row>
    <row r="80" spans="8:12" ht="17.25">
      <c r="H80" s="69"/>
      <c r="L80" s="80"/>
    </row>
    <row r="81" spans="8:12" ht="17.25">
      <c r="H81" s="69"/>
      <c r="L81" s="80"/>
    </row>
    <row r="82" spans="8:12" ht="17.25">
      <c r="H82" s="69"/>
      <c r="L82" s="80"/>
    </row>
    <row r="83" spans="8:12" ht="17.25">
      <c r="H83" s="69"/>
    </row>
    <row r="84" spans="8:12" ht="17.25">
      <c r="H84" s="69"/>
    </row>
  </sheetData>
  <sortState xmlns:xlrd2="http://schemas.microsoft.com/office/spreadsheetml/2017/richdata2" ref="B41:J44">
    <sortCondition ref="B41:B44"/>
  </sortState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N77"/>
  <sheetViews>
    <sheetView view="pageBreakPreview" zoomScaleNormal="100" zoomScaleSheetLayoutView="100" workbookViewId="0">
      <selection activeCell="B1" sqref="B1"/>
    </sheetView>
  </sheetViews>
  <sheetFormatPr defaultColWidth="9" defaultRowHeight="13.5"/>
  <cols>
    <col min="1" max="1" width="8.375" style="40" bestFit="1" customWidth="1"/>
    <col min="2" max="2" width="8.125" style="40" bestFit="1" customWidth="1"/>
    <col min="3" max="3" width="12.375" style="30" bestFit="1" customWidth="1"/>
    <col min="4" max="4" width="7" style="40" bestFit="1" customWidth="1"/>
    <col min="5" max="5" width="20" style="40" bestFit="1" customWidth="1"/>
    <col min="6" max="6" width="16.625" style="40" bestFit="1" customWidth="1"/>
    <col min="7" max="7" width="7" style="40" bestFit="1" customWidth="1"/>
    <col min="8" max="8" width="9.125" style="40" bestFit="1" customWidth="1"/>
    <col min="9" max="9" width="26.875" style="50" bestFit="1" customWidth="1"/>
    <col min="10" max="10" width="18.625" style="39" customWidth="1"/>
    <col min="11" max="11" width="7" style="40" bestFit="1" customWidth="1"/>
    <col min="12" max="16384" width="9" style="39"/>
  </cols>
  <sheetData>
    <row r="1" spans="1:14" ht="21" customHeight="1">
      <c r="A1" s="58"/>
      <c r="B1" s="16" t="s">
        <v>0</v>
      </c>
      <c r="C1" s="44" t="s">
        <v>15</v>
      </c>
      <c r="D1" s="19"/>
      <c r="E1" s="19"/>
      <c r="F1" s="19"/>
      <c r="G1" s="19"/>
      <c r="H1" s="38"/>
      <c r="I1" s="23"/>
      <c r="J1" s="21"/>
      <c r="K1" s="33"/>
    </row>
    <row r="2" spans="1:14" ht="21" customHeight="1">
      <c r="A2" s="58" t="s">
        <v>45</v>
      </c>
      <c r="B2" s="12" t="s">
        <v>3</v>
      </c>
      <c r="C2" s="28" t="s">
        <v>19</v>
      </c>
      <c r="D2" s="12" t="s">
        <v>25</v>
      </c>
      <c r="E2" s="12" t="s">
        <v>5</v>
      </c>
      <c r="F2" s="12" t="s">
        <v>6</v>
      </c>
      <c r="G2" s="12" t="s">
        <v>7</v>
      </c>
      <c r="H2" s="13" t="s">
        <v>8</v>
      </c>
      <c r="I2" s="22" t="s">
        <v>29</v>
      </c>
      <c r="J2" s="14" t="s">
        <v>30</v>
      </c>
      <c r="K2" s="14" t="s">
        <v>28</v>
      </c>
      <c r="L2" s="39" t="s">
        <v>47</v>
      </c>
    </row>
    <row r="3" spans="1:14" ht="21" customHeight="1">
      <c r="A3" s="58" t="s">
        <v>40</v>
      </c>
      <c r="B3" s="10">
        <f t="shared" ref="B3:B22" si="0">RANK(L3,$L$3:$L$41,1)</f>
        <v>1</v>
      </c>
      <c r="C3" s="113" t="s">
        <v>633</v>
      </c>
      <c r="D3" s="113" t="s">
        <v>331</v>
      </c>
      <c r="E3" s="137" t="s">
        <v>515</v>
      </c>
      <c r="F3" s="137" t="s">
        <v>516</v>
      </c>
      <c r="G3" s="114">
        <v>6</v>
      </c>
      <c r="H3" s="115" t="s">
        <v>440</v>
      </c>
      <c r="I3" s="116" t="s">
        <v>570</v>
      </c>
      <c r="J3" s="116" t="s">
        <v>127</v>
      </c>
      <c r="K3" s="114" t="s">
        <v>333</v>
      </c>
      <c r="L3" s="80">
        <f t="shared" ref="L3:L22" si="1">CHOOSE(LEN(C3),,,,,,,VALUE(CONCATENATE(LEFT(C3,1),MID(C3,3,2),RIGHT(C3,2))),VALUE(CONCATENATE(LEFT(C3,2),MID(C3,4,2),RIGHT(C3,2))))</f>
        <v>92460</v>
      </c>
      <c r="M3" s="47">
        <f t="shared" ref="M3:M22" si="2">RANK(L3,L$3:L$54,1)</f>
        <v>1</v>
      </c>
      <c r="N3" s="39" t="str">
        <f t="shared" ref="N3:N22" si="3">IF(M3=B3,"","dame")</f>
        <v/>
      </c>
    </row>
    <row r="4" spans="1:14" ht="21" customHeight="1">
      <c r="A4" s="58" t="s">
        <v>40</v>
      </c>
      <c r="B4" s="2">
        <f t="shared" si="0"/>
        <v>2</v>
      </c>
      <c r="C4" s="117" t="s">
        <v>634</v>
      </c>
      <c r="D4" s="117" t="s">
        <v>331</v>
      </c>
      <c r="E4" s="138" t="s">
        <v>557</v>
      </c>
      <c r="F4" s="138" t="s">
        <v>111</v>
      </c>
      <c r="G4" s="118">
        <v>4</v>
      </c>
      <c r="H4" s="119" t="s">
        <v>74</v>
      </c>
      <c r="I4" s="120" t="s">
        <v>635</v>
      </c>
      <c r="J4" s="120" t="s">
        <v>636</v>
      </c>
      <c r="K4" s="118"/>
      <c r="L4" s="80">
        <f t="shared" si="1"/>
        <v>93539</v>
      </c>
      <c r="M4" s="39">
        <f t="shared" si="2"/>
        <v>2</v>
      </c>
      <c r="N4" s="39" t="str">
        <f t="shared" si="3"/>
        <v/>
      </c>
    </row>
    <row r="5" spans="1:14" ht="21" customHeight="1">
      <c r="A5" s="58" t="s">
        <v>40</v>
      </c>
      <c r="B5" s="2">
        <f t="shared" si="0"/>
        <v>3</v>
      </c>
      <c r="C5" s="117" t="s">
        <v>637</v>
      </c>
      <c r="D5" s="117" t="s">
        <v>331</v>
      </c>
      <c r="E5" s="138" t="s">
        <v>444</v>
      </c>
      <c r="F5" s="138" t="s">
        <v>111</v>
      </c>
      <c r="G5" s="118">
        <v>4</v>
      </c>
      <c r="H5" s="119" t="s">
        <v>569</v>
      </c>
      <c r="I5" s="120" t="s">
        <v>570</v>
      </c>
      <c r="J5" s="120" t="s">
        <v>127</v>
      </c>
      <c r="K5" s="118"/>
      <c r="L5" s="80">
        <f t="shared" si="1"/>
        <v>94355</v>
      </c>
      <c r="M5" s="39">
        <f t="shared" si="2"/>
        <v>3</v>
      </c>
      <c r="N5" s="39" t="str">
        <f t="shared" si="3"/>
        <v/>
      </c>
    </row>
    <row r="6" spans="1:14" ht="21" customHeight="1">
      <c r="A6" s="58" t="s">
        <v>40</v>
      </c>
      <c r="B6" s="2">
        <f t="shared" si="0"/>
        <v>4</v>
      </c>
      <c r="C6" s="117" t="s">
        <v>638</v>
      </c>
      <c r="D6" s="117" t="s">
        <v>331</v>
      </c>
      <c r="E6" s="138" t="s">
        <v>497</v>
      </c>
      <c r="F6" s="138" t="s">
        <v>498</v>
      </c>
      <c r="G6" s="118">
        <v>5</v>
      </c>
      <c r="H6" s="119" t="s">
        <v>241</v>
      </c>
      <c r="I6" s="120" t="s">
        <v>242</v>
      </c>
      <c r="J6" s="120" t="s">
        <v>56</v>
      </c>
      <c r="K6" s="118"/>
      <c r="L6" s="80">
        <f t="shared" si="1"/>
        <v>94773</v>
      </c>
      <c r="M6" s="39">
        <f t="shared" si="2"/>
        <v>4</v>
      </c>
      <c r="N6" s="39" t="str">
        <f t="shared" si="3"/>
        <v/>
      </c>
    </row>
    <row r="7" spans="1:14" ht="21" customHeight="1">
      <c r="A7" s="58" t="s">
        <v>40</v>
      </c>
      <c r="B7" s="2">
        <f t="shared" si="0"/>
        <v>5</v>
      </c>
      <c r="C7" s="117" t="s">
        <v>639</v>
      </c>
      <c r="D7" s="117" t="s">
        <v>331</v>
      </c>
      <c r="E7" s="138" t="s">
        <v>568</v>
      </c>
      <c r="F7" s="138" t="s">
        <v>111</v>
      </c>
      <c r="G7" s="118">
        <v>4</v>
      </c>
      <c r="H7" s="119" t="s">
        <v>74</v>
      </c>
      <c r="I7" s="120" t="s">
        <v>75</v>
      </c>
      <c r="J7" s="120" t="s">
        <v>56</v>
      </c>
      <c r="K7" s="118"/>
      <c r="L7" s="80">
        <f t="shared" si="1"/>
        <v>94831</v>
      </c>
      <c r="M7" s="39">
        <f t="shared" si="2"/>
        <v>5</v>
      </c>
      <c r="N7" s="39" t="str">
        <f t="shared" si="3"/>
        <v/>
      </c>
    </row>
    <row r="8" spans="1:14" ht="21" customHeight="1">
      <c r="A8" s="58" t="s">
        <v>40</v>
      </c>
      <c r="B8" s="2">
        <f t="shared" si="0"/>
        <v>6</v>
      </c>
      <c r="C8" s="117" t="s">
        <v>640</v>
      </c>
      <c r="D8" s="117" t="s">
        <v>331</v>
      </c>
      <c r="E8" s="138" t="s">
        <v>629</v>
      </c>
      <c r="F8" s="138" t="s">
        <v>111</v>
      </c>
      <c r="G8" s="118">
        <v>4</v>
      </c>
      <c r="H8" s="119" t="s">
        <v>241</v>
      </c>
      <c r="I8" s="120" t="s">
        <v>242</v>
      </c>
      <c r="J8" s="120" t="s">
        <v>56</v>
      </c>
      <c r="K8" s="118"/>
      <c r="L8" s="80">
        <f t="shared" si="1"/>
        <v>94834</v>
      </c>
      <c r="M8" s="39">
        <f t="shared" si="2"/>
        <v>6</v>
      </c>
      <c r="N8" s="39" t="str">
        <f t="shared" si="3"/>
        <v/>
      </c>
    </row>
    <row r="9" spans="1:14" ht="21" customHeight="1">
      <c r="A9" s="58" t="s">
        <v>40</v>
      </c>
      <c r="B9" s="2">
        <f t="shared" si="0"/>
        <v>7</v>
      </c>
      <c r="C9" s="117" t="s">
        <v>641</v>
      </c>
      <c r="D9" s="117" t="s">
        <v>331</v>
      </c>
      <c r="E9" s="138" t="s">
        <v>575</v>
      </c>
      <c r="F9" s="138" t="s">
        <v>448</v>
      </c>
      <c r="G9" s="118">
        <v>3</v>
      </c>
      <c r="H9" s="119" t="s">
        <v>241</v>
      </c>
      <c r="I9" s="120" t="s">
        <v>242</v>
      </c>
      <c r="J9" s="120" t="s">
        <v>56</v>
      </c>
      <c r="K9" s="118"/>
      <c r="L9" s="80">
        <f t="shared" si="1"/>
        <v>94852</v>
      </c>
      <c r="M9" s="39">
        <f t="shared" si="2"/>
        <v>7</v>
      </c>
      <c r="N9" s="39" t="str">
        <f t="shared" si="3"/>
        <v/>
      </c>
    </row>
    <row r="10" spans="1:14" ht="21" customHeight="1">
      <c r="A10" s="58" t="s">
        <v>40</v>
      </c>
      <c r="B10" s="2">
        <f t="shared" si="0"/>
        <v>8</v>
      </c>
      <c r="C10" s="117" t="s">
        <v>642</v>
      </c>
      <c r="D10" s="117" t="s">
        <v>331</v>
      </c>
      <c r="E10" s="138" t="s">
        <v>500</v>
      </c>
      <c r="F10" s="138" t="s">
        <v>454</v>
      </c>
      <c r="G10" s="118">
        <v>4</v>
      </c>
      <c r="H10" s="119" t="s">
        <v>241</v>
      </c>
      <c r="I10" s="120" t="s">
        <v>242</v>
      </c>
      <c r="J10" s="120" t="s">
        <v>56</v>
      </c>
      <c r="K10" s="118"/>
      <c r="L10" s="80">
        <f t="shared" si="1"/>
        <v>94872</v>
      </c>
      <c r="M10" s="39">
        <f t="shared" si="2"/>
        <v>8</v>
      </c>
      <c r="N10" s="39" t="str">
        <f t="shared" si="3"/>
        <v/>
      </c>
    </row>
    <row r="11" spans="1:14" ht="21" customHeight="1">
      <c r="A11" s="58" t="s">
        <v>40</v>
      </c>
      <c r="B11" s="2">
        <f t="shared" si="0"/>
        <v>9</v>
      </c>
      <c r="C11" s="117" t="s">
        <v>643</v>
      </c>
      <c r="D11" s="117" t="s">
        <v>331</v>
      </c>
      <c r="E11" s="138" t="s">
        <v>595</v>
      </c>
      <c r="F11" s="138" t="s">
        <v>475</v>
      </c>
      <c r="G11" s="118">
        <v>1</v>
      </c>
      <c r="H11" s="119" t="s">
        <v>74</v>
      </c>
      <c r="I11" s="120" t="s">
        <v>75</v>
      </c>
      <c r="J11" s="120" t="s">
        <v>56</v>
      </c>
      <c r="K11" s="118"/>
      <c r="L11" s="80">
        <f t="shared" si="1"/>
        <v>95014</v>
      </c>
      <c r="M11" s="39">
        <f t="shared" si="2"/>
        <v>9</v>
      </c>
      <c r="N11" s="39" t="str">
        <f t="shared" si="3"/>
        <v/>
      </c>
    </row>
    <row r="12" spans="1:14" ht="21" customHeight="1">
      <c r="A12" s="58" t="s">
        <v>40</v>
      </c>
      <c r="B12" s="2">
        <f t="shared" si="0"/>
        <v>10</v>
      </c>
      <c r="C12" s="117" t="s">
        <v>644</v>
      </c>
      <c r="D12" s="117" t="s">
        <v>331</v>
      </c>
      <c r="E12" s="138" t="s">
        <v>587</v>
      </c>
      <c r="F12" s="138" t="s">
        <v>475</v>
      </c>
      <c r="G12" s="118">
        <v>1</v>
      </c>
      <c r="H12" s="119" t="s">
        <v>235</v>
      </c>
      <c r="I12" s="120" t="s">
        <v>162</v>
      </c>
      <c r="J12" s="120" t="s">
        <v>85</v>
      </c>
      <c r="K12" s="118"/>
      <c r="L12" s="80">
        <f t="shared" si="1"/>
        <v>95285</v>
      </c>
      <c r="M12" s="39">
        <f t="shared" si="2"/>
        <v>10</v>
      </c>
      <c r="N12" s="39" t="str">
        <f t="shared" si="3"/>
        <v/>
      </c>
    </row>
    <row r="13" spans="1:14" ht="21" customHeight="1">
      <c r="A13" s="58" t="s">
        <v>40</v>
      </c>
      <c r="B13" s="2">
        <f t="shared" si="0"/>
        <v>11</v>
      </c>
      <c r="C13" s="117" t="s">
        <v>645</v>
      </c>
      <c r="D13" s="117" t="s">
        <v>331</v>
      </c>
      <c r="E13" s="138" t="s">
        <v>564</v>
      </c>
      <c r="F13" s="138" t="s">
        <v>111</v>
      </c>
      <c r="G13" s="118">
        <v>4</v>
      </c>
      <c r="H13" s="119" t="s">
        <v>646</v>
      </c>
      <c r="I13" s="120" t="s">
        <v>162</v>
      </c>
      <c r="J13" s="120" t="s">
        <v>64</v>
      </c>
      <c r="K13" s="118"/>
      <c r="L13" s="80">
        <f t="shared" si="1"/>
        <v>95442</v>
      </c>
      <c r="M13" s="39">
        <f t="shared" si="2"/>
        <v>11</v>
      </c>
      <c r="N13" s="39" t="str">
        <f t="shared" si="3"/>
        <v/>
      </c>
    </row>
    <row r="14" spans="1:14" ht="21" customHeight="1">
      <c r="A14" s="58" t="s">
        <v>40</v>
      </c>
      <c r="B14" s="2">
        <f t="shared" si="0"/>
        <v>12</v>
      </c>
      <c r="C14" s="117" t="s">
        <v>647</v>
      </c>
      <c r="D14" s="117" t="s">
        <v>331</v>
      </c>
      <c r="E14" s="138" t="s">
        <v>577</v>
      </c>
      <c r="F14" s="138" t="s">
        <v>448</v>
      </c>
      <c r="G14" s="118">
        <v>3</v>
      </c>
      <c r="H14" s="119" t="s">
        <v>286</v>
      </c>
      <c r="I14" s="120" t="s">
        <v>150</v>
      </c>
      <c r="J14" s="120" t="s">
        <v>56</v>
      </c>
      <c r="K14" s="118"/>
      <c r="L14" s="80">
        <f t="shared" si="1"/>
        <v>95651</v>
      </c>
      <c r="M14" s="39">
        <f t="shared" si="2"/>
        <v>12</v>
      </c>
      <c r="N14" s="39" t="str">
        <f t="shared" si="3"/>
        <v/>
      </c>
    </row>
    <row r="15" spans="1:14" ht="21" customHeight="1">
      <c r="A15" s="58" t="s">
        <v>40</v>
      </c>
      <c r="B15" s="2">
        <f t="shared" si="0"/>
        <v>13</v>
      </c>
      <c r="C15" s="117" t="s">
        <v>648</v>
      </c>
      <c r="D15" s="117" t="s">
        <v>331</v>
      </c>
      <c r="E15" s="138" t="s">
        <v>477</v>
      </c>
      <c r="F15" s="138" t="s">
        <v>99</v>
      </c>
      <c r="G15" s="118">
        <v>5</v>
      </c>
      <c r="H15" s="119" t="s">
        <v>241</v>
      </c>
      <c r="I15" s="120" t="s">
        <v>242</v>
      </c>
      <c r="J15" s="120" t="s">
        <v>56</v>
      </c>
      <c r="K15" s="118"/>
      <c r="L15" s="80">
        <f t="shared" si="1"/>
        <v>95745</v>
      </c>
      <c r="M15" s="39">
        <f t="shared" si="2"/>
        <v>13</v>
      </c>
      <c r="N15" s="39" t="str">
        <f t="shared" si="3"/>
        <v/>
      </c>
    </row>
    <row r="16" spans="1:14" ht="21" customHeight="1">
      <c r="A16" s="58" t="s">
        <v>40</v>
      </c>
      <c r="B16" s="2">
        <f t="shared" si="0"/>
        <v>14</v>
      </c>
      <c r="C16" s="117" t="s">
        <v>649</v>
      </c>
      <c r="D16" s="117" t="s">
        <v>331</v>
      </c>
      <c r="E16" s="138" t="s">
        <v>599</v>
      </c>
      <c r="F16" s="138" t="s">
        <v>53</v>
      </c>
      <c r="G16" s="118">
        <v>3</v>
      </c>
      <c r="H16" s="119" t="s">
        <v>268</v>
      </c>
      <c r="I16" s="120" t="s">
        <v>570</v>
      </c>
      <c r="J16" s="120" t="s">
        <v>127</v>
      </c>
      <c r="K16" s="118"/>
      <c r="L16" s="80">
        <f t="shared" si="1"/>
        <v>95768</v>
      </c>
      <c r="M16" s="39">
        <f t="shared" si="2"/>
        <v>14</v>
      </c>
      <c r="N16" s="39" t="str">
        <f t="shared" si="3"/>
        <v/>
      </c>
    </row>
    <row r="17" spans="1:14" ht="21" customHeight="1">
      <c r="A17" s="58" t="s">
        <v>40</v>
      </c>
      <c r="B17" s="240">
        <f t="shared" si="0"/>
        <v>15</v>
      </c>
      <c r="C17" s="241" t="s">
        <v>900</v>
      </c>
      <c r="D17" s="241" t="s">
        <v>331</v>
      </c>
      <c r="E17" s="242" t="s">
        <v>474</v>
      </c>
      <c r="F17" s="242" t="s">
        <v>475</v>
      </c>
      <c r="G17" s="243">
        <v>1</v>
      </c>
      <c r="H17" s="244">
        <v>45627</v>
      </c>
      <c r="I17" s="245" t="s">
        <v>570</v>
      </c>
      <c r="J17" s="245" t="s">
        <v>127</v>
      </c>
      <c r="K17" s="243"/>
      <c r="L17" s="80">
        <f t="shared" si="1"/>
        <v>95844</v>
      </c>
      <c r="M17" s="39">
        <f t="shared" si="2"/>
        <v>15</v>
      </c>
      <c r="N17" s="39" t="str">
        <f t="shared" si="3"/>
        <v/>
      </c>
    </row>
    <row r="18" spans="1:14" ht="21" customHeight="1">
      <c r="A18" s="58" t="s">
        <v>40</v>
      </c>
      <c r="B18" s="2">
        <f t="shared" si="0"/>
        <v>16</v>
      </c>
      <c r="C18" s="117" t="s">
        <v>650</v>
      </c>
      <c r="D18" s="117" t="s">
        <v>331</v>
      </c>
      <c r="E18" s="138" t="s">
        <v>453</v>
      </c>
      <c r="F18" s="138" t="s">
        <v>454</v>
      </c>
      <c r="G18" s="118">
        <v>4</v>
      </c>
      <c r="H18" s="119" t="s">
        <v>286</v>
      </c>
      <c r="I18" s="120" t="s">
        <v>150</v>
      </c>
      <c r="J18" s="120" t="s">
        <v>56</v>
      </c>
      <c r="K18" s="118"/>
      <c r="L18" s="80">
        <f t="shared" si="1"/>
        <v>95922</v>
      </c>
      <c r="M18" s="39">
        <f t="shared" si="2"/>
        <v>16</v>
      </c>
      <c r="N18" s="39" t="str">
        <f t="shared" si="3"/>
        <v/>
      </c>
    </row>
    <row r="19" spans="1:14" ht="21" customHeight="1">
      <c r="A19" s="58" t="s">
        <v>40</v>
      </c>
      <c r="B19" s="2">
        <f t="shared" si="0"/>
        <v>17</v>
      </c>
      <c r="C19" s="117" t="s">
        <v>651</v>
      </c>
      <c r="D19" s="117" t="s">
        <v>331</v>
      </c>
      <c r="E19" s="138" t="s">
        <v>524</v>
      </c>
      <c r="F19" s="138" t="s">
        <v>516</v>
      </c>
      <c r="G19" s="118">
        <v>6</v>
      </c>
      <c r="H19" s="119" t="s">
        <v>440</v>
      </c>
      <c r="I19" s="120" t="s">
        <v>570</v>
      </c>
      <c r="J19" s="120" t="s">
        <v>127</v>
      </c>
      <c r="K19" s="118"/>
      <c r="L19" s="80">
        <f t="shared" si="1"/>
        <v>100169</v>
      </c>
      <c r="M19" s="39">
        <f t="shared" si="2"/>
        <v>17</v>
      </c>
      <c r="N19" s="39" t="str">
        <f t="shared" si="3"/>
        <v/>
      </c>
    </row>
    <row r="20" spans="1:14" ht="21" customHeight="1">
      <c r="A20" s="58" t="s">
        <v>40</v>
      </c>
      <c r="B20" s="2">
        <f t="shared" si="0"/>
        <v>18</v>
      </c>
      <c r="C20" s="117" t="s">
        <v>652</v>
      </c>
      <c r="D20" s="117" t="s">
        <v>331</v>
      </c>
      <c r="E20" s="138" t="s">
        <v>513</v>
      </c>
      <c r="F20" s="138" t="s">
        <v>124</v>
      </c>
      <c r="G20" s="118">
        <v>5</v>
      </c>
      <c r="H20" s="119" t="s">
        <v>241</v>
      </c>
      <c r="I20" s="120" t="s">
        <v>242</v>
      </c>
      <c r="J20" s="120" t="s">
        <v>56</v>
      </c>
      <c r="K20" s="118"/>
      <c r="L20" s="80">
        <f t="shared" si="1"/>
        <v>100338</v>
      </c>
      <c r="M20" s="39">
        <f t="shared" si="2"/>
        <v>18</v>
      </c>
      <c r="N20" s="39" t="str">
        <f t="shared" si="3"/>
        <v/>
      </c>
    </row>
    <row r="21" spans="1:14" ht="21" customHeight="1">
      <c r="A21" s="58" t="s">
        <v>40</v>
      </c>
      <c r="B21" s="2">
        <f t="shared" si="0"/>
        <v>19</v>
      </c>
      <c r="C21" s="117" t="s">
        <v>653</v>
      </c>
      <c r="D21" s="117" t="s">
        <v>331</v>
      </c>
      <c r="E21" s="138" t="s">
        <v>597</v>
      </c>
      <c r="F21" s="138" t="s">
        <v>111</v>
      </c>
      <c r="G21" s="118">
        <v>4</v>
      </c>
      <c r="H21" s="119" t="s">
        <v>241</v>
      </c>
      <c r="I21" s="120" t="s">
        <v>242</v>
      </c>
      <c r="J21" s="120" t="s">
        <v>56</v>
      </c>
      <c r="K21" s="118"/>
      <c r="L21" s="80">
        <f t="shared" si="1"/>
        <v>100468</v>
      </c>
      <c r="M21" s="39">
        <f t="shared" si="2"/>
        <v>19</v>
      </c>
      <c r="N21" s="39" t="str">
        <f t="shared" si="3"/>
        <v/>
      </c>
    </row>
    <row r="22" spans="1:14" ht="21" customHeight="1">
      <c r="A22" s="58" t="s">
        <v>40</v>
      </c>
      <c r="B22" s="2">
        <f t="shared" si="0"/>
        <v>20</v>
      </c>
      <c r="C22" s="117" t="s">
        <v>654</v>
      </c>
      <c r="D22" s="117" t="s">
        <v>331</v>
      </c>
      <c r="E22" s="138" t="s">
        <v>632</v>
      </c>
      <c r="F22" s="138" t="s">
        <v>53</v>
      </c>
      <c r="G22" s="118">
        <v>3</v>
      </c>
      <c r="H22" s="119" t="s">
        <v>268</v>
      </c>
      <c r="I22" s="120" t="s">
        <v>570</v>
      </c>
      <c r="J22" s="120" t="s">
        <v>127</v>
      </c>
      <c r="K22" s="118"/>
      <c r="L22" s="80">
        <f t="shared" si="1"/>
        <v>100471</v>
      </c>
      <c r="M22" s="39">
        <f t="shared" si="2"/>
        <v>20</v>
      </c>
      <c r="N22" s="39" t="str">
        <f t="shared" si="3"/>
        <v/>
      </c>
    </row>
    <row r="23" spans="1:14" ht="21" customHeight="1">
      <c r="A23" s="58" t="s">
        <v>40</v>
      </c>
      <c r="B23" s="2">
        <f t="shared" ref="B23:B46" si="4">RANK(L23,$L$3:$L$41,1)</f>
        <v>21</v>
      </c>
      <c r="C23" s="117" t="s">
        <v>655</v>
      </c>
      <c r="D23" s="117" t="s">
        <v>331</v>
      </c>
      <c r="E23" s="138" t="s">
        <v>579</v>
      </c>
      <c r="F23" s="138" t="s">
        <v>53</v>
      </c>
      <c r="G23" s="118">
        <v>3</v>
      </c>
      <c r="H23" s="119" t="s">
        <v>250</v>
      </c>
      <c r="I23" s="120" t="s">
        <v>63</v>
      </c>
      <c r="J23" s="120" t="s">
        <v>156</v>
      </c>
      <c r="K23" s="118"/>
      <c r="L23" s="80">
        <f t="shared" ref="L23:L41" si="5">CHOOSE(LEN(C23),,,,,,,VALUE(CONCATENATE(LEFT(C23,1),MID(C23,3,2),RIGHT(C23,2))),VALUE(CONCATENATE(LEFT(C23,2),MID(C23,4,2),RIGHT(C23,2))))</f>
        <v>100505</v>
      </c>
      <c r="M23" s="39">
        <f t="shared" ref="M23:M54" si="6">RANK(L23,L$3:L$54,1)</f>
        <v>21</v>
      </c>
      <c r="N23" s="39" t="str">
        <f t="shared" ref="N23:N57" si="7">IF(M23=B23,"","dame")</f>
        <v/>
      </c>
    </row>
    <row r="24" spans="1:14" ht="21" customHeight="1">
      <c r="A24" s="58" t="s">
        <v>40</v>
      </c>
      <c r="B24" s="2">
        <f t="shared" si="4"/>
        <v>22</v>
      </c>
      <c r="C24" s="117" t="s">
        <v>656</v>
      </c>
      <c r="D24" s="117" t="s">
        <v>331</v>
      </c>
      <c r="E24" s="138" t="s">
        <v>590</v>
      </c>
      <c r="F24" s="138" t="s">
        <v>448</v>
      </c>
      <c r="G24" s="118">
        <v>3</v>
      </c>
      <c r="H24" s="119" t="s">
        <v>440</v>
      </c>
      <c r="I24" s="120" t="s">
        <v>570</v>
      </c>
      <c r="J24" s="120" t="s">
        <v>127</v>
      </c>
      <c r="K24" s="118"/>
      <c r="L24" s="80">
        <f t="shared" si="5"/>
        <v>100702</v>
      </c>
      <c r="M24" s="39">
        <f t="shared" si="6"/>
        <v>22</v>
      </c>
      <c r="N24" s="39" t="str">
        <f t="shared" si="7"/>
        <v/>
      </c>
    </row>
    <row r="25" spans="1:14" ht="21" customHeight="1">
      <c r="A25" s="58" t="s">
        <v>40</v>
      </c>
      <c r="B25" s="2">
        <f t="shared" si="4"/>
        <v>23</v>
      </c>
      <c r="C25" s="117" t="s">
        <v>657</v>
      </c>
      <c r="D25" s="117" t="s">
        <v>331</v>
      </c>
      <c r="E25" s="138" t="s">
        <v>508</v>
      </c>
      <c r="F25" s="138" t="s">
        <v>124</v>
      </c>
      <c r="G25" s="118">
        <v>5</v>
      </c>
      <c r="H25" s="119" t="s">
        <v>486</v>
      </c>
      <c r="I25" s="120" t="s">
        <v>195</v>
      </c>
      <c r="J25" s="120" t="s">
        <v>85</v>
      </c>
      <c r="K25" s="118"/>
      <c r="L25" s="80">
        <f t="shared" si="5"/>
        <v>100716</v>
      </c>
      <c r="M25" s="39">
        <f t="shared" si="6"/>
        <v>23</v>
      </c>
      <c r="N25" s="39" t="str">
        <f t="shared" si="7"/>
        <v/>
      </c>
    </row>
    <row r="26" spans="1:14" ht="21" customHeight="1">
      <c r="A26" s="58" t="s">
        <v>40</v>
      </c>
      <c r="B26" s="2">
        <f t="shared" si="4"/>
        <v>24</v>
      </c>
      <c r="C26" s="117" t="s">
        <v>658</v>
      </c>
      <c r="D26" s="117" t="s">
        <v>331</v>
      </c>
      <c r="E26" s="138" t="s">
        <v>456</v>
      </c>
      <c r="F26" s="138" t="s">
        <v>448</v>
      </c>
      <c r="G26" s="118">
        <v>3</v>
      </c>
      <c r="H26" s="119" t="s">
        <v>486</v>
      </c>
      <c r="I26" s="120" t="s">
        <v>195</v>
      </c>
      <c r="J26" s="120" t="s">
        <v>85</v>
      </c>
      <c r="K26" s="118"/>
      <c r="L26" s="80">
        <f t="shared" si="5"/>
        <v>100726</v>
      </c>
      <c r="M26" s="39">
        <f t="shared" si="6"/>
        <v>24</v>
      </c>
      <c r="N26" s="39" t="str">
        <f t="shared" si="7"/>
        <v/>
      </c>
    </row>
    <row r="27" spans="1:14" ht="21" customHeight="1">
      <c r="A27" s="58" t="s">
        <v>40</v>
      </c>
      <c r="B27" s="2">
        <f t="shared" si="4"/>
        <v>25</v>
      </c>
      <c r="C27" s="117" t="s">
        <v>659</v>
      </c>
      <c r="D27" s="117" t="s">
        <v>331</v>
      </c>
      <c r="E27" s="138" t="s">
        <v>608</v>
      </c>
      <c r="F27" s="138" t="s">
        <v>448</v>
      </c>
      <c r="G27" s="118">
        <v>3</v>
      </c>
      <c r="H27" s="119" t="s">
        <v>241</v>
      </c>
      <c r="I27" s="120" t="s">
        <v>242</v>
      </c>
      <c r="J27" s="120" t="s">
        <v>56</v>
      </c>
      <c r="K27" s="118"/>
      <c r="L27" s="80">
        <f t="shared" si="5"/>
        <v>100737</v>
      </c>
      <c r="M27" s="39">
        <f t="shared" si="6"/>
        <v>25</v>
      </c>
      <c r="N27" s="39" t="str">
        <f t="shared" si="7"/>
        <v/>
      </c>
    </row>
    <row r="28" spans="1:14" ht="21" customHeight="1">
      <c r="A28" s="58" t="s">
        <v>40</v>
      </c>
      <c r="B28" s="2">
        <f t="shared" si="4"/>
        <v>26</v>
      </c>
      <c r="C28" s="117" t="s">
        <v>660</v>
      </c>
      <c r="D28" s="117" t="s">
        <v>331</v>
      </c>
      <c r="E28" s="138" t="s">
        <v>451</v>
      </c>
      <c r="F28" s="138" t="s">
        <v>448</v>
      </c>
      <c r="G28" s="118">
        <v>3</v>
      </c>
      <c r="H28" s="119" t="s">
        <v>486</v>
      </c>
      <c r="I28" s="120" t="s">
        <v>195</v>
      </c>
      <c r="J28" s="120" t="s">
        <v>85</v>
      </c>
      <c r="K28" s="118"/>
      <c r="L28" s="80">
        <f t="shared" si="5"/>
        <v>100739</v>
      </c>
      <c r="M28" s="39">
        <f t="shared" si="6"/>
        <v>26</v>
      </c>
      <c r="N28" s="39" t="str">
        <f t="shared" si="7"/>
        <v/>
      </c>
    </row>
    <row r="29" spans="1:14" ht="21" customHeight="1">
      <c r="A29" s="58" t="s">
        <v>40</v>
      </c>
      <c r="B29" s="2">
        <f t="shared" si="4"/>
        <v>27</v>
      </c>
      <c r="C29" s="117" t="s">
        <v>661</v>
      </c>
      <c r="D29" s="117" t="s">
        <v>331</v>
      </c>
      <c r="E29" s="138" t="s">
        <v>469</v>
      </c>
      <c r="F29" s="138" t="s">
        <v>69</v>
      </c>
      <c r="G29" s="118">
        <v>1</v>
      </c>
      <c r="H29" s="119" t="s">
        <v>235</v>
      </c>
      <c r="I29" s="120" t="s">
        <v>162</v>
      </c>
      <c r="J29" s="120" t="s">
        <v>85</v>
      </c>
      <c r="K29" s="118"/>
      <c r="L29" s="80">
        <f t="shared" si="5"/>
        <v>100875</v>
      </c>
      <c r="M29" s="39">
        <f t="shared" si="6"/>
        <v>27</v>
      </c>
      <c r="N29" s="39" t="str">
        <f t="shared" si="7"/>
        <v/>
      </c>
    </row>
    <row r="30" spans="1:14" ht="21" customHeight="1">
      <c r="A30" s="58" t="s">
        <v>40</v>
      </c>
      <c r="B30" s="2">
        <f t="shared" si="4"/>
        <v>28</v>
      </c>
      <c r="C30" s="117" t="s">
        <v>662</v>
      </c>
      <c r="D30" s="117" t="s">
        <v>331</v>
      </c>
      <c r="E30" s="138" t="s">
        <v>606</v>
      </c>
      <c r="F30" s="138" t="s">
        <v>53</v>
      </c>
      <c r="G30" s="118">
        <v>3</v>
      </c>
      <c r="H30" s="119" t="s">
        <v>268</v>
      </c>
      <c r="I30" s="120" t="s">
        <v>570</v>
      </c>
      <c r="J30" s="120" t="s">
        <v>127</v>
      </c>
      <c r="K30" s="118"/>
      <c r="L30" s="80">
        <f t="shared" si="5"/>
        <v>101115</v>
      </c>
      <c r="M30" s="39">
        <f t="shared" si="6"/>
        <v>28</v>
      </c>
      <c r="N30" s="39" t="str">
        <f t="shared" si="7"/>
        <v/>
      </c>
    </row>
    <row r="31" spans="1:14" ht="21" customHeight="1">
      <c r="A31" s="58" t="s">
        <v>40</v>
      </c>
      <c r="B31" s="2">
        <f t="shared" si="4"/>
        <v>29</v>
      </c>
      <c r="C31" s="117" t="s">
        <v>663</v>
      </c>
      <c r="D31" s="117" t="s">
        <v>331</v>
      </c>
      <c r="E31" s="138" t="s">
        <v>509</v>
      </c>
      <c r="F31" s="138" t="s">
        <v>475</v>
      </c>
      <c r="G31" s="118">
        <v>1</v>
      </c>
      <c r="H31" s="119" t="s">
        <v>74</v>
      </c>
      <c r="I31" s="120" t="s">
        <v>75</v>
      </c>
      <c r="J31" s="120" t="s">
        <v>56</v>
      </c>
      <c r="K31" s="118"/>
      <c r="L31" s="80">
        <f t="shared" si="5"/>
        <v>101201</v>
      </c>
      <c r="M31" s="39">
        <f t="shared" si="6"/>
        <v>29</v>
      </c>
      <c r="N31" s="39" t="str">
        <f t="shared" si="7"/>
        <v/>
      </c>
    </row>
    <row r="32" spans="1:14" ht="21" customHeight="1">
      <c r="A32" s="58" t="s">
        <v>40</v>
      </c>
      <c r="B32" s="2">
        <f t="shared" si="4"/>
        <v>30</v>
      </c>
      <c r="C32" s="117" t="s">
        <v>664</v>
      </c>
      <c r="D32" s="117" t="s">
        <v>331</v>
      </c>
      <c r="E32" s="138" t="s">
        <v>471</v>
      </c>
      <c r="F32" s="138" t="s">
        <v>472</v>
      </c>
      <c r="G32" s="118">
        <v>4</v>
      </c>
      <c r="H32" s="119" t="s">
        <v>250</v>
      </c>
      <c r="I32" s="120" t="s">
        <v>63</v>
      </c>
      <c r="J32" s="120" t="s">
        <v>64</v>
      </c>
      <c r="K32" s="118"/>
      <c r="L32" s="80">
        <f t="shared" si="5"/>
        <v>101536</v>
      </c>
      <c r="M32" s="39">
        <f t="shared" si="6"/>
        <v>30</v>
      </c>
      <c r="N32" s="39" t="str">
        <f t="shared" si="7"/>
        <v/>
      </c>
    </row>
    <row r="33" spans="1:14" ht="21" customHeight="1">
      <c r="A33" s="58" t="s">
        <v>40</v>
      </c>
      <c r="B33" s="2">
        <f t="shared" si="4"/>
        <v>31</v>
      </c>
      <c r="C33" s="117" t="s">
        <v>665</v>
      </c>
      <c r="D33" s="117" t="s">
        <v>331</v>
      </c>
      <c r="E33" s="138" t="s">
        <v>625</v>
      </c>
      <c r="F33" s="138" t="s">
        <v>475</v>
      </c>
      <c r="G33" s="118">
        <v>1</v>
      </c>
      <c r="H33" s="119" t="s">
        <v>486</v>
      </c>
      <c r="I33" s="120" t="s">
        <v>195</v>
      </c>
      <c r="J33" s="120" t="s">
        <v>85</v>
      </c>
      <c r="K33" s="118"/>
      <c r="L33" s="80">
        <f t="shared" si="5"/>
        <v>101846</v>
      </c>
      <c r="M33" s="39">
        <f t="shared" si="6"/>
        <v>31</v>
      </c>
      <c r="N33" s="39" t="str">
        <f t="shared" si="7"/>
        <v/>
      </c>
    </row>
    <row r="34" spans="1:14" ht="21" customHeight="1">
      <c r="A34" s="58" t="s">
        <v>40</v>
      </c>
      <c r="B34" s="2">
        <f t="shared" si="4"/>
        <v>32</v>
      </c>
      <c r="C34" s="117" t="s">
        <v>666</v>
      </c>
      <c r="D34" s="117" t="s">
        <v>331</v>
      </c>
      <c r="E34" s="138" t="s">
        <v>612</v>
      </c>
      <c r="F34" s="138" t="s">
        <v>475</v>
      </c>
      <c r="G34" s="118">
        <v>1</v>
      </c>
      <c r="H34" s="119" t="s">
        <v>440</v>
      </c>
      <c r="I34" s="120" t="s">
        <v>570</v>
      </c>
      <c r="J34" s="120" t="s">
        <v>127</v>
      </c>
      <c r="K34" s="118"/>
      <c r="L34" s="80">
        <f t="shared" si="5"/>
        <v>102329</v>
      </c>
      <c r="M34" s="39">
        <f t="shared" si="6"/>
        <v>32</v>
      </c>
      <c r="N34" s="39" t="str">
        <f t="shared" si="7"/>
        <v/>
      </c>
    </row>
    <row r="35" spans="1:14" ht="21" customHeight="1">
      <c r="A35" s="58" t="s">
        <v>40</v>
      </c>
      <c r="B35" s="2">
        <f t="shared" si="4"/>
        <v>33</v>
      </c>
      <c r="C35" s="117" t="s">
        <v>667</v>
      </c>
      <c r="D35" s="117" t="s">
        <v>331</v>
      </c>
      <c r="E35" s="138" t="s">
        <v>610</v>
      </c>
      <c r="F35" s="138" t="s">
        <v>484</v>
      </c>
      <c r="G35" s="118">
        <v>5</v>
      </c>
      <c r="H35" s="119" t="s">
        <v>286</v>
      </c>
      <c r="I35" s="120" t="s">
        <v>150</v>
      </c>
      <c r="J35" s="120" t="s">
        <v>56</v>
      </c>
      <c r="K35" s="118"/>
      <c r="L35" s="80">
        <f t="shared" si="5"/>
        <v>102533</v>
      </c>
      <c r="M35" s="39">
        <f t="shared" si="6"/>
        <v>33</v>
      </c>
      <c r="N35" s="39" t="str">
        <f t="shared" si="7"/>
        <v/>
      </c>
    </row>
    <row r="36" spans="1:14" ht="21" customHeight="1">
      <c r="A36" s="58" t="s">
        <v>40</v>
      </c>
      <c r="B36" s="2">
        <f t="shared" si="4"/>
        <v>34</v>
      </c>
      <c r="C36" s="117" t="s">
        <v>668</v>
      </c>
      <c r="D36" s="117" t="s">
        <v>331</v>
      </c>
      <c r="E36" s="138" t="s">
        <v>669</v>
      </c>
      <c r="F36" s="138" t="s">
        <v>111</v>
      </c>
      <c r="G36" s="118">
        <v>4</v>
      </c>
      <c r="H36" s="119" t="s">
        <v>486</v>
      </c>
      <c r="I36" s="120" t="s">
        <v>670</v>
      </c>
      <c r="J36" s="120" t="s">
        <v>671</v>
      </c>
      <c r="K36" s="118"/>
      <c r="L36" s="80">
        <f t="shared" si="5"/>
        <v>102686</v>
      </c>
      <c r="M36" s="39">
        <f t="shared" si="6"/>
        <v>34</v>
      </c>
      <c r="N36" s="39" t="str">
        <f t="shared" si="7"/>
        <v/>
      </c>
    </row>
    <row r="37" spans="1:14" ht="21" customHeight="1">
      <c r="A37" s="58" t="s">
        <v>40</v>
      </c>
      <c r="B37" s="2">
        <f t="shared" si="4"/>
        <v>35</v>
      </c>
      <c r="C37" s="117" t="s">
        <v>672</v>
      </c>
      <c r="D37" s="117" t="s">
        <v>331</v>
      </c>
      <c r="E37" s="138" t="s">
        <v>673</v>
      </c>
      <c r="F37" s="138" t="s">
        <v>519</v>
      </c>
      <c r="G37" s="118">
        <v>6</v>
      </c>
      <c r="H37" s="119" t="s">
        <v>241</v>
      </c>
      <c r="I37" s="120" t="s">
        <v>242</v>
      </c>
      <c r="J37" s="120" t="s">
        <v>56</v>
      </c>
      <c r="K37" s="118"/>
      <c r="L37" s="80">
        <f t="shared" si="5"/>
        <v>102777</v>
      </c>
      <c r="M37" s="39">
        <f t="shared" si="6"/>
        <v>35</v>
      </c>
      <c r="N37" s="39" t="str">
        <f t="shared" si="7"/>
        <v/>
      </c>
    </row>
    <row r="38" spans="1:14" ht="21" customHeight="1">
      <c r="A38" s="58" t="s">
        <v>40</v>
      </c>
      <c r="B38" s="2">
        <f t="shared" si="4"/>
        <v>36</v>
      </c>
      <c r="C38" s="117" t="s">
        <v>674</v>
      </c>
      <c r="D38" s="117" t="s">
        <v>331</v>
      </c>
      <c r="E38" s="138" t="s">
        <v>675</v>
      </c>
      <c r="F38" s="138" t="s">
        <v>53</v>
      </c>
      <c r="G38" s="118">
        <v>3</v>
      </c>
      <c r="H38" s="119" t="s">
        <v>440</v>
      </c>
      <c r="I38" s="120" t="s">
        <v>570</v>
      </c>
      <c r="J38" s="120" t="s">
        <v>127</v>
      </c>
      <c r="K38" s="118"/>
      <c r="L38" s="80">
        <f t="shared" si="5"/>
        <v>102896</v>
      </c>
      <c r="M38" s="39">
        <f t="shared" si="6"/>
        <v>36</v>
      </c>
      <c r="N38" s="39" t="str">
        <f t="shared" si="7"/>
        <v/>
      </c>
    </row>
    <row r="39" spans="1:14" ht="21" customHeight="1">
      <c r="A39" s="58" t="s">
        <v>40</v>
      </c>
      <c r="B39" s="2">
        <f t="shared" si="4"/>
        <v>37</v>
      </c>
      <c r="C39" s="117" t="s">
        <v>676</v>
      </c>
      <c r="D39" s="117" t="s">
        <v>331</v>
      </c>
      <c r="E39" s="138" t="s">
        <v>447</v>
      </c>
      <c r="F39" s="138" t="s">
        <v>448</v>
      </c>
      <c r="G39" s="118">
        <v>3</v>
      </c>
      <c r="H39" s="119" t="s">
        <v>486</v>
      </c>
      <c r="I39" s="120" t="s">
        <v>195</v>
      </c>
      <c r="J39" s="120" t="s">
        <v>85</v>
      </c>
      <c r="K39" s="118"/>
      <c r="L39" s="80">
        <f t="shared" si="5"/>
        <v>102920</v>
      </c>
      <c r="M39" s="39">
        <f t="shared" si="6"/>
        <v>37</v>
      </c>
      <c r="N39" s="39" t="str">
        <f t="shared" si="7"/>
        <v/>
      </c>
    </row>
    <row r="40" spans="1:14" ht="21" customHeight="1">
      <c r="A40" s="58" t="s">
        <v>40</v>
      </c>
      <c r="B40" s="2">
        <f t="shared" si="4"/>
        <v>38</v>
      </c>
      <c r="C40" s="117" t="s">
        <v>677</v>
      </c>
      <c r="D40" s="117" t="s">
        <v>331</v>
      </c>
      <c r="E40" s="138" t="s">
        <v>604</v>
      </c>
      <c r="F40" s="138" t="s">
        <v>464</v>
      </c>
      <c r="G40" s="118">
        <v>3</v>
      </c>
      <c r="H40" s="119" t="s">
        <v>74</v>
      </c>
      <c r="I40" s="120" t="s">
        <v>75</v>
      </c>
      <c r="J40" s="120" t="s">
        <v>56</v>
      </c>
      <c r="K40" s="118"/>
      <c r="L40" s="80">
        <f t="shared" si="5"/>
        <v>103177</v>
      </c>
      <c r="M40" s="39">
        <f t="shared" si="6"/>
        <v>38</v>
      </c>
      <c r="N40" s="39" t="str">
        <f t="shared" si="7"/>
        <v/>
      </c>
    </row>
    <row r="41" spans="1:14" ht="21" customHeight="1">
      <c r="A41" s="58" t="s">
        <v>40</v>
      </c>
      <c r="B41" s="4">
        <f t="shared" si="4"/>
        <v>39</v>
      </c>
      <c r="C41" s="26" t="s">
        <v>678</v>
      </c>
      <c r="D41" s="26" t="s">
        <v>331</v>
      </c>
      <c r="E41" s="3" t="s">
        <v>618</v>
      </c>
      <c r="F41" s="3" t="s">
        <v>191</v>
      </c>
      <c r="G41" s="4">
        <v>3</v>
      </c>
      <c r="H41" s="197" t="s">
        <v>266</v>
      </c>
      <c r="I41" s="198" t="s">
        <v>242</v>
      </c>
      <c r="J41" s="198" t="s">
        <v>56</v>
      </c>
      <c r="K41" s="19"/>
      <c r="L41" s="80">
        <f t="shared" si="5"/>
        <v>103203</v>
      </c>
      <c r="M41" s="39">
        <f t="shared" si="6"/>
        <v>39</v>
      </c>
      <c r="N41" s="39" t="str">
        <f t="shared" si="7"/>
        <v/>
      </c>
    </row>
    <row r="42" spans="1:14" ht="21" customHeight="1">
      <c r="A42" s="58" t="s">
        <v>40</v>
      </c>
      <c r="B42" s="2" t="e">
        <f t="shared" si="4"/>
        <v>#N/A</v>
      </c>
      <c r="C42" s="25"/>
      <c r="D42" s="25"/>
      <c r="E42" s="1"/>
      <c r="F42" s="1"/>
      <c r="G42" s="2"/>
      <c r="H42" s="223"/>
      <c r="I42" s="224"/>
      <c r="J42" s="224"/>
      <c r="K42" s="2"/>
      <c r="L42" s="80"/>
      <c r="M42" s="39" t="e">
        <f t="shared" si="6"/>
        <v>#N/A</v>
      </c>
      <c r="N42" s="39" t="e">
        <f t="shared" si="7"/>
        <v>#N/A</v>
      </c>
    </row>
    <row r="43" spans="1:14" ht="21" customHeight="1">
      <c r="A43" s="58" t="s">
        <v>40</v>
      </c>
      <c r="B43" s="2" t="e">
        <f t="shared" si="4"/>
        <v>#N/A</v>
      </c>
      <c r="C43" s="25"/>
      <c r="D43" s="25"/>
      <c r="E43" s="1"/>
      <c r="F43" s="1"/>
      <c r="G43" s="2"/>
      <c r="H43" s="223"/>
      <c r="I43" s="224"/>
      <c r="J43" s="224"/>
      <c r="K43" s="2"/>
      <c r="L43" s="80"/>
      <c r="M43" s="39" t="e">
        <f t="shared" si="6"/>
        <v>#N/A</v>
      </c>
      <c r="N43" s="39" t="e">
        <f t="shared" si="7"/>
        <v>#N/A</v>
      </c>
    </row>
    <row r="44" spans="1:14" ht="21" customHeight="1">
      <c r="A44" s="58" t="s">
        <v>40</v>
      </c>
      <c r="B44" s="2" t="e">
        <f t="shared" si="4"/>
        <v>#N/A</v>
      </c>
      <c r="C44" s="25"/>
      <c r="D44" s="25"/>
      <c r="E44" s="1"/>
      <c r="F44" s="1"/>
      <c r="G44" s="2"/>
      <c r="H44" s="223"/>
      <c r="I44" s="224"/>
      <c r="J44" s="224"/>
      <c r="K44" s="2"/>
      <c r="L44" s="80"/>
      <c r="M44" s="39" t="e">
        <f t="shared" si="6"/>
        <v>#N/A</v>
      </c>
      <c r="N44" s="39" t="e">
        <f t="shared" si="7"/>
        <v>#N/A</v>
      </c>
    </row>
    <row r="45" spans="1:14" ht="21" customHeight="1">
      <c r="A45" s="58" t="s">
        <v>40</v>
      </c>
      <c r="B45" s="2" t="e">
        <f t="shared" si="4"/>
        <v>#N/A</v>
      </c>
      <c r="C45" s="25"/>
      <c r="D45" s="25"/>
      <c r="E45" s="1"/>
      <c r="F45" s="1"/>
      <c r="G45" s="2"/>
      <c r="H45" s="223"/>
      <c r="I45" s="224"/>
      <c r="J45" s="224"/>
      <c r="K45" s="2"/>
      <c r="L45" s="80"/>
      <c r="M45" s="39" t="e">
        <f t="shared" si="6"/>
        <v>#N/A</v>
      </c>
      <c r="N45" s="39" t="e">
        <f t="shared" si="7"/>
        <v>#N/A</v>
      </c>
    </row>
    <row r="46" spans="1:14" ht="21" customHeight="1">
      <c r="A46" s="58" t="s">
        <v>40</v>
      </c>
      <c r="B46" s="4" t="e">
        <f t="shared" si="4"/>
        <v>#N/A</v>
      </c>
      <c r="C46" s="26"/>
      <c r="D46" s="26"/>
      <c r="E46" s="3"/>
      <c r="F46" s="3"/>
      <c r="G46" s="4"/>
      <c r="H46" s="197"/>
      <c r="I46" s="198"/>
      <c r="J46" s="198"/>
      <c r="K46" s="4"/>
      <c r="L46" s="80"/>
      <c r="M46" s="39" t="e">
        <f t="shared" si="6"/>
        <v>#N/A</v>
      </c>
      <c r="N46" s="39" t="e">
        <f t="shared" si="7"/>
        <v>#N/A</v>
      </c>
    </row>
    <row r="47" spans="1:14" ht="21" customHeight="1">
      <c r="A47" s="58"/>
      <c r="B47" s="58"/>
      <c r="C47" s="24"/>
      <c r="D47" s="24"/>
      <c r="E47" s="58"/>
      <c r="F47" s="58"/>
      <c r="G47" s="58"/>
      <c r="H47" s="69"/>
      <c r="I47" s="15"/>
      <c r="J47" s="15"/>
      <c r="K47" s="58"/>
      <c r="L47" s="80"/>
      <c r="M47" s="39" t="e">
        <f t="shared" si="6"/>
        <v>#N/A</v>
      </c>
      <c r="N47" s="39" t="e">
        <f t="shared" si="7"/>
        <v>#N/A</v>
      </c>
    </row>
    <row r="48" spans="1:14" ht="17.25">
      <c r="A48" s="58"/>
      <c r="B48" s="58"/>
      <c r="C48" s="24"/>
      <c r="D48" s="48"/>
      <c r="E48" s="84"/>
      <c r="F48" s="84"/>
      <c r="G48" s="58"/>
      <c r="H48" s="68"/>
      <c r="I48" s="86"/>
      <c r="J48" s="87"/>
      <c r="K48" s="58"/>
      <c r="L48" s="80"/>
      <c r="M48" s="39" t="e">
        <f t="shared" si="6"/>
        <v>#N/A</v>
      </c>
      <c r="N48" s="39" t="e">
        <f t="shared" si="7"/>
        <v>#N/A</v>
      </c>
    </row>
    <row r="49" spans="1:14" ht="17.25">
      <c r="A49" s="58"/>
      <c r="B49" s="58"/>
      <c r="C49" s="27"/>
      <c r="D49" s="49"/>
      <c r="E49" s="84"/>
      <c r="F49" s="84"/>
      <c r="G49" s="58"/>
      <c r="H49" s="68"/>
      <c r="I49" s="85"/>
      <c r="J49" s="72"/>
      <c r="K49" s="88"/>
      <c r="L49" s="80"/>
      <c r="M49" s="39" t="e">
        <f t="shared" si="6"/>
        <v>#N/A</v>
      </c>
      <c r="N49" s="39" t="e">
        <f t="shared" si="7"/>
        <v>#N/A</v>
      </c>
    </row>
    <row r="50" spans="1:14" ht="17.25">
      <c r="A50" s="58"/>
      <c r="B50" s="58"/>
      <c r="C50" s="24"/>
      <c r="D50" s="48"/>
      <c r="E50" s="84"/>
      <c r="F50" s="84"/>
      <c r="G50" s="58"/>
      <c r="H50" s="68"/>
      <c r="I50" s="85"/>
      <c r="J50" s="72"/>
      <c r="K50" s="58"/>
      <c r="L50" s="80"/>
      <c r="M50" s="39" t="e">
        <f t="shared" si="6"/>
        <v>#N/A</v>
      </c>
      <c r="N50" s="39" t="e">
        <f t="shared" si="7"/>
        <v>#N/A</v>
      </c>
    </row>
    <row r="51" spans="1:14" ht="17.25">
      <c r="A51" s="58"/>
      <c r="B51" s="58"/>
      <c r="C51" s="24"/>
      <c r="D51" s="48"/>
      <c r="E51" s="84"/>
      <c r="F51" s="84"/>
      <c r="G51" s="58"/>
      <c r="H51" s="68"/>
      <c r="I51" s="86"/>
      <c r="J51" s="87"/>
      <c r="K51" s="58"/>
      <c r="L51" s="80"/>
      <c r="M51" s="39" t="e">
        <f t="shared" si="6"/>
        <v>#N/A</v>
      </c>
      <c r="N51" s="39" t="e">
        <f t="shared" si="7"/>
        <v>#N/A</v>
      </c>
    </row>
    <row r="52" spans="1:14" ht="17.25">
      <c r="A52" s="58"/>
      <c r="B52" s="58"/>
      <c r="C52" s="24"/>
      <c r="D52" s="48"/>
      <c r="E52" s="84"/>
      <c r="F52" s="84"/>
      <c r="G52" s="58"/>
      <c r="H52" s="68"/>
      <c r="I52" s="85"/>
      <c r="J52" s="72"/>
      <c r="K52" s="58"/>
      <c r="L52" s="80"/>
      <c r="M52" s="39" t="e">
        <f t="shared" si="6"/>
        <v>#N/A</v>
      </c>
      <c r="N52" s="39" t="e">
        <f t="shared" si="7"/>
        <v>#N/A</v>
      </c>
    </row>
    <row r="53" spans="1:14" ht="17.25">
      <c r="A53" s="58"/>
      <c r="B53" s="58"/>
      <c r="C53" s="24"/>
      <c r="D53" s="48"/>
      <c r="E53" s="84"/>
      <c r="F53" s="84"/>
      <c r="G53" s="58"/>
      <c r="H53" s="68"/>
      <c r="I53" s="85"/>
      <c r="J53" s="72"/>
      <c r="K53" s="58"/>
      <c r="L53" s="80"/>
      <c r="M53" s="39" t="e">
        <f t="shared" si="6"/>
        <v>#N/A</v>
      </c>
      <c r="N53" s="39" t="e">
        <f t="shared" si="7"/>
        <v>#N/A</v>
      </c>
    </row>
    <row r="54" spans="1:14" ht="17.25">
      <c r="A54" s="58"/>
      <c r="B54" s="58"/>
      <c r="C54" s="24"/>
      <c r="D54" s="48"/>
      <c r="E54" s="84"/>
      <c r="F54" s="84"/>
      <c r="G54" s="58"/>
      <c r="H54" s="68"/>
      <c r="I54" s="85"/>
      <c r="J54" s="72"/>
      <c r="K54" s="88"/>
      <c r="L54" s="80"/>
      <c r="M54" s="39" t="e">
        <f t="shared" si="6"/>
        <v>#N/A</v>
      </c>
      <c r="N54" s="39" t="e">
        <f t="shared" si="7"/>
        <v>#N/A</v>
      </c>
    </row>
    <row r="55" spans="1:14" ht="17.25">
      <c r="A55" s="58"/>
      <c r="B55" s="58"/>
      <c r="C55" s="24"/>
      <c r="D55" s="48"/>
      <c r="E55" s="84"/>
      <c r="F55" s="84"/>
      <c r="G55" s="58"/>
      <c r="H55" s="68"/>
      <c r="I55" s="85"/>
      <c r="J55" s="72"/>
      <c r="K55" s="58"/>
      <c r="L55" s="80"/>
      <c r="N55" s="39" t="str">
        <f t="shared" si="7"/>
        <v/>
      </c>
    </row>
    <row r="56" spans="1:14" ht="17.25">
      <c r="A56" s="58"/>
      <c r="B56" s="58"/>
      <c r="C56" s="24"/>
      <c r="D56" s="48"/>
      <c r="E56" s="84"/>
      <c r="F56" s="84"/>
      <c r="G56" s="58"/>
      <c r="H56" s="68"/>
      <c r="I56" s="85"/>
      <c r="J56" s="72"/>
      <c r="K56" s="58"/>
      <c r="L56" s="80"/>
      <c r="N56" s="39" t="str">
        <f t="shared" si="7"/>
        <v/>
      </c>
    </row>
    <row r="57" spans="1:14" ht="17.25">
      <c r="A57" s="58"/>
      <c r="B57" s="58"/>
      <c r="C57" s="24"/>
      <c r="D57" s="48"/>
      <c r="E57" s="84"/>
      <c r="F57" s="84"/>
      <c r="G57" s="58"/>
      <c r="H57" s="68"/>
      <c r="I57" s="85"/>
      <c r="J57" s="72"/>
      <c r="K57" s="58"/>
      <c r="L57" s="80"/>
      <c r="N57" s="39" t="str">
        <f t="shared" si="7"/>
        <v/>
      </c>
    </row>
    <row r="58" spans="1:14" ht="17.25">
      <c r="A58" s="58"/>
      <c r="B58" s="58"/>
      <c r="C58" s="24"/>
      <c r="D58" s="48"/>
      <c r="E58" s="84"/>
      <c r="F58" s="84"/>
      <c r="G58" s="58"/>
      <c r="H58" s="68"/>
      <c r="I58" s="85"/>
      <c r="J58" s="72"/>
      <c r="K58" s="58"/>
      <c r="L58" s="80"/>
    </row>
    <row r="59" spans="1:14" ht="17.25">
      <c r="A59" s="58"/>
      <c r="B59" s="58"/>
      <c r="C59" s="24"/>
      <c r="D59" s="48"/>
      <c r="E59" s="84"/>
      <c r="F59" s="84"/>
      <c r="G59" s="58"/>
      <c r="H59" s="68"/>
      <c r="I59" s="85"/>
      <c r="J59" s="72"/>
      <c r="K59" s="58"/>
      <c r="L59" s="80"/>
    </row>
    <row r="60" spans="1:14" ht="17.25">
      <c r="A60" s="58"/>
      <c r="B60" s="58"/>
      <c r="C60" s="24"/>
      <c r="D60" s="48"/>
      <c r="E60" s="84"/>
      <c r="F60" s="84"/>
      <c r="G60" s="58"/>
      <c r="H60" s="68"/>
      <c r="I60" s="85"/>
      <c r="J60" s="72"/>
      <c r="K60" s="58"/>
      <c r="L60" s="80"/>
    </row>
    <row r="61" spans="1:14" ht="17.25">
      <c r="A61" s="58"/>
      <c r="B61" s="58"/>
      <c r="C61" s="24"/>
      <c r="D61" s="48"/>
      <c r="E61" s="84"/>
      <c r="F61" s="84"/>
      <c r="G61" s="58"/>
      <c r="H61" s="68"/>
      <c r="I61" s="86"/>
      <c r="J61" s="87"/>
      <c r="K61" s="58"/>
      <c r="L61" s="80"/>
    </row>
    <row r="62" spans="1:14" ht="17.25">
      <c r="A62" s="58"/>
      <c r="B62" s="58"/>
      <c r="C62" s="24"/>
      <c r="D62" s="48"/>
      <c r="E62" s="84"/>
      <c r="F62" s="84"/>
      <c r="G62" s="58"/>
      <c r="H62" s="68"/>
      <c r="I62" s="85"/>
      <c r="J62" s="72"/>
      <c r="K62" s="58"/>
      <c r="L62" s="80"/>
    </row>
    <row r="63" spans="1:14" ht="17.25">
      <c r="A63" s="58"/>
      <c r="B63" s="58"/>
      <c r="C63" s="27"/>
      <c r="D63" s="48"/>
      <c r="E63" s="84"/>
      <c r="F63" s="84"/>
      <c r="G63" s="58"/>
      <c r="H63" s="68"/>
      <c r="I63" s="85"/>
      <c r="J63" s="72"/>
      <c r="K63" s="58"/>
      <c r="L63" s="80"/>
    </row>
    <row r="64" spans="1:14" ht="17.25">
      <c r="A64" s="58"/>
      <c r="B64" s="58"/>
      <c r="C64" s="24"/>
      <c r="D64" s="48"/>
      <c r="E64" s="84"/>
      <c r="F64" s="84"/>
      <c r="G64" s="58"/>
      <c r="H64" s="68"/>
      <c r="I64" s="85"/>
      <c r="J64" s="72"/>
      <c r="K64" s="58"/>
      <c r="L64" s="80"/>
    </row>
    <row r="65" spans="8:12" ht="17.25">
      <c r="H65" s="68"/>
      <c r="L65" s="80"/>
    </row>
    <row r="66" spans="8:12" ht="17.25">
      <c r="H66" s="68"/>
      <c r="L66" s="80"/>
    </row>
    <row r="67" spans="8:12" ht="17.25">
      <c r="H67" s="68"/>
      <c r="L67" s="80"/>
    </row>
    <row r="68" spans="8:12" ht="17.25">
      <c r="H68" s="68"/>
      <c r="L68" s="80"/>
    </row>
    <row r="69" spans="8:12" ht="17.25">
      <c r="H69" s="68"/>
      <c r="L69" s="80"/>
    </row>
    <row r="70" spans="8:12" ht="17.25">
      <c r="H70" s="68"/>
      <c r="L70" s="80"/>
    </row>
    <row r="71" spans="8:12" ht="17.25">
      <c r="H71" s="68"/>
      <c r="L71" s="80"/>
    </row>
    <row r="72" spans="8:12" ht="17.25">
      <c r="H72" s="68"/>
      <c r="L72" s="80"/>
    </row>
    <row r="73" spans="8:12" ht="17.25">
      <c r="H73" s="68"/>
      <c r="L73" s="80"/>
    </row>
    <row r="74" spans="8:12" ht="17.25">
      <c r="H74" s="68"/>
      <c r="L74" s="80"/>
    </row>
    <row r="75" spans="8:12" ht="17.25">
      <c r="H75" s="68"/>
      <c r="L75" s="80"/>
    </row>
    <row r="76" spans="8:12" ht="17.25">
      <c r="H76" s="68"/>
      <c r="L76" s="80"/>
    </row>
    <row r="77" spans="8:12" ht="17.25">
      <c r="H77" s="68"/>
      <c r="L77" s="80"/>
    </row>
  </sheetData>
  <sortState xmlns:xlrd2="http://schemas.microsoft.com/office/spreadsheetml/2017/richdata2" ref="A3:N22">
    <sortCondition ref="B3:B22"/>
  </sortState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73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N98"/>
  <sheetViews>
    <sheetView view="pageBreakPreview" zoomScaleNormal="100" zoomScaleSheetLayoutView="100" workbookViewId="0"/>
  </sheetViews>
  <sheetFormatPr defaultColWidth="9" defaultRowHeight="13.5"/>
  <cols>
    <col min="1" max="1" width="9" style="60"/>
    <col min="2" max="2" width="8.125" style="60" bestFit="1" customWidth="1"/>
    <col min="3" max="3" width="13" style="59" bestFit="1" customWidth="1"/>
    <col min="4" max="4" width="7" style="60" bestFit="1" customWidth="1"/>
    <col min="5" max="5" width="22.375" style="60" bestFit="1" customWidth="1"/>
    <col min="6" max="6" width="16.625" style="60" bestFit="1" customWidth="1"/>
    <col min="7" max="7" width="7" style="60" bestFit="1" customWidth="1"/>
    <col min="8" max="8" width="9.125" style="78" bestFit="1" customWidth="1"/>
    <col min="9" max="9" width="22.375" style="60" customWidth="1"/>
    <col min="10" max="10" width="18.625" style="60" customWidth="1"/>
    <col min="11" max="11" width="7" style="40" bestFit="1" customWidth="1"/>
    <col min="12" max="16384" width="9" style="60"/>
  </cols>
  <sheetData>
    <row r="1" spans="1:14" ht="21" customHeight="1">
      <c r="A1" s="52"/>
      <c r="B1" s="53" t="s">
        <v>0</v>
      </c>
      <c r="C1" s="54" t="s">
        <v>16</v>
      </c>
      <c r="D1" s="55"/>
      <c r="E1" s="55"/>
      <c r="F1" s="55"/>
      <c r="G1" s="56"/>
      <c r="H1" s="99"/>
      <c r="I1" s="56"/>
      <c r="J1" s="57"/>
      <c r="K1" s="33"/>
    </row>
    <row r="2" spans="1:14" ht="21" customHeight="1">
      <c r="A2" s="52"/>
      <c r="B2" s="12" t="s">
        <v>3</v>
      </c>
      <c r="C2" s="28" t="s">
        <v>19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29</v>
      </c>
      <c r="J2" s="14" t="s">
        <v>30</v>
      </c>
      <c r="K2" s="14" t="s">
        <v>28</v>
      </c>
      <c r="L2" s="60" t="s">
        <v>47</v>
      </c>
    </row>
    <row r="3" spans="1:14" s="39" customFormat="1" ht="21" customHeight="1">
      <c r="A3" s="58" t="s">
        <v>41</v>
      </c>
      <c r="B3" s="125">
        <v>1</v>
      </c>
      <c r="C3" s="126" t="s">
        <v>679</v>
      </c>
      <c r="D3" s="126" t="s">
        <v>71</v>
      </c>
      <c r="E3" s="140" t="s">
        <v>82</v>
      </c>
      <c r="F3" s="140" t="s">
        <v>69</v>
      </c>
      <c r="G3" s="127">
        <v>1</v>
      </c>
      <c r="H3" s="128" t="s">
        <v>266</v>
      </c>
      <c r="I3" s="129" t="s">
        <v>242</v>
      </c>
      <c r="J3" s="129" t="s">
        <v>56</v>
      </c>
      <c r="K3" s="127" t="s">
        <v>57</v>
      </c>
      <c r="L3" s="80">
        <f>100*VALUE(C3)</f>
        <v>1340</v>
      </c>
      <c r="M3" s="39">
        <f>RANK(L3,L$3:L$54,1)</f>
        <v>1</v>
      </c>
      <c r="N3" s="39" t="str">
        <f>IF(M3=B3,"","dame")</f>
        <v/>
      </c>
    </row>
    <row r="4" spans="1:14" s="39" customFormat="1" ht="21" customHeight="1">
      <c r="A4" s="58" t="s">
        <v>41</v>
      </c>
      <c r="B4" s="130">
        <v>2</v>
      </c>
      <c r="C4" s="131" t="s">
        <v>680</v>
      </c>
      <c r="D4" s="131" t="s">
        <v>318</v>
      </c>
      <c r="E4" s="141" t="s">
        <v>681</v>
      </c>
      <c r="F4" s="141" t="s">
        <v>69</v>
      </c>
      <c r="G4" s="124">
        <v>1</v>
      </c>
      <c r="H4" s="132" t="s">
        <v>132</v>
      </c>
      <c r="I4" s="133" t="s">
        <v>344</v>
      </c>
      <c r="J4" s="133" t="s">
        <v>345</v>
      </c>
      <c r="K4" s="124" t="s">
        <v>65</v>
      </c>
      <c r="L4" s="80">
        <f t="shared" ref="L4:L52" si="0">100*VALUE(C4)</f>
        <v>1394</v>
      </c>
      <c r="M4" s="39">
        <f t="shared" ref="M4:M54" si="1">RANK(L4,L$3:L$54,1)</f>
        <v>2</v>
      </c>
      <c r="N4" s="39" t="str">
        <f t="shared" ref="N4:N57" si="2">IF(M4=B4,"","dame")</f>
        <v/>
      </c>
    </row>
    <row r="5" spans="1:14" s="39" customFormat="1" ht="21" customHeight="1">
      <c r="A5" s="58" t="s">
        <v>41</v>
      </c>
      <c r="B5" s="130">
        <v>3</v>
      </c>
      <c r="C5" s="131" t="s">
        <v>682</v>
      </c>
      <c r="D5" s="131" t="s">
        <v>208</v>
      </c>
      <c r="E5" s="141" t="s">
        <v>215</v>
      </c>
      <c r="F5" s="141" t="s">
        <v>53</v>
      </c>
      <c r="G5" s="124">
        <v>3</v>
      </c>
      <c r="H5" s="132" t="s">
        <v>683</v>
      </c>
      <c r="I5" s="133" t="s">
        <v>55</v>
      </c>
      <c r="J5" s="133" t="s">
        <v>56</v>
      </c>
      <c r="K5" s="124" t="s">
        <v>333</v>
      </c>
      <c r="L5" s="80">
        <f t="shared" si="0"/>
        <v>1409</v>
      </c>
      <c r="M5" s="39">
        <f t="shared" si="1"/>
        <v>3</v>
      </c>
      <c r="N5" s="39" t="str">
        <f t="shared" si="2"/>
        <v/>
      </c>
    </row>
    <row r="6" spans="1:14" s="39" customFormat="1" ht="21" customHeight="1">
      <c r="A6" s="58" t="s">
        <v>41</v>
      </c>
      <c r="B6" s="130">
        <v>4</v>
      </c>
      <c r="C6" s="131" t="s">
        <v>684</v>
      </c>
      <c r="D6" s="131" t="s">
        <v>138</v>
      </c>
      <c r="E6" s="141" t="s">
        <v>337</v>
      </c>
      <c r="F6" s="141" t="s">
        <v>111</v>
      </c>
      <c r="G6" s="124">
        <v>4</v>
      </c>
      <c r="H6" s="132" t="s">
        <v>112</v>
      </c>
      <c r="I6" s="133" t="s">
        <v>84</v>
      </c>
      <c r="J6" s="133" t="s">
        <v>64</v>
      </c>
      <c r="K6" s="124"/>
      <c r="L6" s="80">
        <f t="shared" si="0"/>
        <v>1430</v>
      </c>
      <c r="M6" s="39">
        <f t="shared" si="1"/>
        <v>4</v>
      </c>
      <c r="N6" s="39" t="str">
        <f t="shared" si="2"/>
        <v/>
      </c>
    </row>
    <row r="7" spans="1:14" s="39" customFormat="1" ht="21" customHeight="1">
      <c r="A7" s="58" t="s">
        <v>41</v>
      </c>
      <c r="B7" s="130">
        <v>5</v>
      </c>
      <c r="C7" s="131" t="s">
        <v>685</v>
      </c>
      <c r="D7" s="131" t="s">
        <v>138</v>
      </c>
      <c r="E7" s="141" t="s">
        <v>273</v>
      </c>
      <c r="F7" s="141" t="s">
        <v>221</v>
      </c>
      <c r="G7" s="124">
        <v>6</v>
      </c>
      <c r="H7" s="132" t="s">
        <v>262</v>
      </c>
      <c r="I7" s="133" t="s">
        <v>75</v>
      </c>
      <c r="J7" s="133" t="s">
        <v>56</v>
      </c>
      <c r="K7" s="124"/>
      <c r="L7" s="80">
        <f t="shared" si="0"/>
        <v>1433</v>
      </c>
      <c r="M7" s="39">
        <f t="shared" si="1"/>
        <v>5</v>
      </c>
      <c r="N7" s="39" t="str">
        <f t="shared" si="2"/>
        <v/>
      </c>
    </row>
    <row r="8" spans="1:14" s="39" customFormat="1" ht="21" customHeight="1">
      <c r="A8" s="58" t="s">
        <v>41</v>
      </c>
      <c r="B8" s="130">
        <v>6</v>
      </c>
      <c r="C8" s="131" t="s">
        <v>686</v>
      </c>
      <c r="D8" s="131" t="s">
        <v>203</v>
      </c>
      <c r="E8" s="141" t="s">
        <v>284</v>
      </c>
      <c r="F8" s="141" t="s">
        <v>69</v>
      </c>
      <c r="G8" s="124">
        <v>1</v>
      </c>
      <c r="H8" s="132" t="s">
        <v>322</v>
      </c>
      <c r="I8" s="133" t="s">
        <v>155</v>
      </c>
      <c r="J8" s="133" t="s">
        <v>85</v>
      </c>
      <c r="K8" s="124"/>
      <c r="L8" s="80">
        <f t="shared" si="0"/>
        <v>1468</v>
      </c>
      <c r="M8" s="39">
        <f t="shared" si="1"/>
        <v>6</v>
      </c>
      <c r="N8" s="39" t="str">
        <f t="shared" si="2"/>
        <v/>
      </c>
    </row>
    <row r="9" spans="1:14" s="39" customFormat="1" ht="21" customHeight="1">
      <c r="A9" s="58" t="s">
        <v>41</v>
      </c>
      <c r="B9" s="130">
        <v>7</v>
      </c>
      <c r="C9" s="131" t="s">
        <v>687</v>
      </c>
      <c r="D9" s="131" t="s">
        <v>323</v>
      </c>
      <c r="E9" s="141" t="s">
        <v>688</v>
      </c>
      <c r="F9" s="141" t="s">
        <v>111</v>
      </c>
      <c r="G9" s="124">
        <v>4</v>
      </c>
      <c r="H9" s="132" t="s">
        <v>683</v>
      </c>
      <c r="I9" s="133" t="s">
        <v>55</v>
      </c>
      <c r="J9" s="133" t="s">
        <v>56</v>
      </c>
      <c r="K9" s="124"/>
      <c r="L9" s="80">
        <f t="shared" si="0"/>
        <v>1470</v>
      </c>
      <c r="M9" s="39">
        <f t="shared" si="1"/>
        <v>7</v>
      </c>
      <c r="N9" s="39" t="str">
        <f t="shared" si="2"/>
        <v/>
      </c>
    </row>
    <row r="10" spans="1:14" s="39" customFormat="1" ht="21" customHeight="1">
      <c r="A10" s="58" t="s">
        <v>41</v>
      </c>
      <c r="B10" s="130">
        <v>8</v>
      </c>
      <c r="C10" s="131" t="s">
        <v>689</v>
      </c>
      <c r="D10" s="131" t="s">
        <v>97</v>
      </c>
      <c r="E10" s="141" t="s">
        <v>204</v>
      </c>
      <c r="F10" s="141" t="s">
        <v>88</v>
      </c>
      <c r="G10" s="124">
        <v>6</v>
      </c>
      <c r="H10" s="132" t="s">
        <v>237</v>
      </c>
      <c r="I10" s="133" t="s">
        <v>238</v>
      </c>
      <c r="J10" s="133" t="s">
        <v>56</v>
      </c>
      <c r="K10" s="124"/>
      <c r="L10" s="80">
        <f t="shared" si="0"/>
        <v>1493</v>
      </c>
      <c r="M10" s="39">
        <f t="shared" si="1"/>
        <v>8</v>
      </c>
      <c r="N10" s="39" t="str">
        <f t="shared" si="2"/>
        <v/>
      </c>
    </row>
    <row r="11" spans="1:14" s="39" customFormat="1" ht="21" customHeight="1">
      <c r="A11" s="58" t="s">
        <v>41</v>
      </c>
      <c r="B11" s="130">
        <v>9</v>
      </c>
      <c r="C11" s="131" t="s">
        <v>690</v>
      </c>
      <c r="D11" s="131" t="s">
        <v>261</v>
      </c>
      <c r="E11" s="141" t="s">
        <v>691</v>
      </c>
      <c r="F11" s="141" t="s">
        <v>692</v>
      </c>
      <c r="G11" s="124">
        <v>1</v>
      </c>
      <c r="H11" s="132" t="s">
        <v>266</v>
      </c>
      <c r="I11" s="133" t="s">
        <v>242</v>
      </c>
      <c r="J11" s="133" t="s">
        <v>56</v>
      </c>
      <c r="K11" s="124"/>
      <c r="L11" s="80">
        <f t="shared" si="0"/>
        <v>1503</v>
      </c>
      <c r="M11" s="39">
        <f t="shared" si="1"/>
        <v>9</v>
      </c>
      <c r="N11" s="39" t="str">
        <f t="shared" si="2"/>
        <v/>
      </c>
    </row>
    <row r="12" spans="1:14" s="39" customFormat="1" ht="21" customHeight="1">
      <c r="A12" s="58" t="s">
        <v>41</v>
      </c>
      <c r="B12" s="130">
        <v>10</v>
      </c>
      <c r="C12" s="131" t="s">
        <v>693</v>
      </c>
      <c r="D12" s="131" t="s">
        <v>76</v>
      </c>
      <c r="E12" s="141" t="s">
        <v>694</v>
      </c>
      <c r="F12" s="141" t="s">
        <v>146</v>
      </c>
      <c r="G12" s="124">
        <v>6</v>
      </c>
      <c r="H12" s="132" t="s">
        <v>132</v>
      </c>
      <c r="I12" s="133" t="s">
        <v>344</v>
      </c>
      <c r="J12" s="133" t="s">
        <v>345</v>
      </c>
      <c r="K12" s="124"/>
      <c r="L12" s="80">
        <f t="shared" si="0"/>
        <v>1505</v>
      </c>
      <c r="M12" s="39">
        <f t="shared" si="1"/>
        <v>10</v>
      </c>
      <c r="N12" s="39" t="str">
        <f t="shared" si="2"/>
        <v/>
      </c>
    </row>
    <row r="13" spans="1:14" s="39" customFormat="1" ht="21" customHeight="1">
      <c r="A13" s="58" t="s">
        <v>41</v>
      </c>
      <c r="B13" s="130">
        <v>11</v>
      </c>
      <c r="C13" s="131" t="s">
        <v>695</v>
      </c>
      <c r="D13" s="131" t="s">
        <v>208</v>
      </c>
      <c r="E13" s="141" t="s">
        <v>696</v>
      </c>
      <c r="F13" s="141" t="s">
        <v>410</v>
      </c>
      <c r="G13" s="124">
        <v>6</v>
      </c>
      <c r="H13" s="132" t="s">
        <v>241</v>
      </c>
      <c r="I13" s="133" t="s">
        <v>242</v>
      </c>
      <c r="J13" s="133" t="s">
        <v>56</v>
      </c>
      <c r="K13" s="124"/>
      <c r="L13" s="80">
        <f t="shared" si="0"/>
        <v>1511</v>
      </c>
      <c r="M13" s="39">
        <f t="shared" si="1"/>
        <v>11</v>
      </c>
      <c r="N13" s="39" t="str">
        <f t="shared" si="2"/>
        <v/>
      </c>
    </row>
    <row r="14" spans="1:14" s="39" customFormat="1" ht="21" customHeight="1">
      <c r="A14" s="58" t="s">
        <v>41</v>
      </c>
      <c r="B14" s="130">
        <v>12</v>
      </c>
      <c r="C14" s="131" t="s">
        <v>697</v>
      </c>
      <c r="D14" s="131" t="s">
        <v>203</v>
      </c>
      <c r="E14" s="141" t="s">
        <v>698</v>
      </c>
      <c r="F14" s="141" t="s">
        <v>111</v>
      </c>
      <c r="G14" s="124">
        <v>4</v>
      </c>
      <c r="H14" s="132" t="s">
        <v>268</v>
      </c>
      <c r="I14" s="133" t="s">
        <v>142</v>
      </c>
      <c r="J14" s="133" t="s">
        <v>143</v>
      </c>
      <c r="K14" s="124"/>
      <c r="L14" s="80">
        <f t="shared" si="0"/>
        <v>1521</v>
      </c>
      <c r="M14" s="39">
        <f t="shared" si="1"/>
        <v>12</v>
      </c>
      <c r="N14" s="39" t="str">
        <f t="shared" si="2"/>
        <v/>
      </c>
    </row>
    <row r="15" spans="1:14" s="39" customFormat="1" ht="21" customHeight="1">
      <c r="A15" s="58" t="s">
        <v>41</v>
      </c>
      <c r="B15" s="130">
        <v>13</v>
      </c>
      <c r="C15" s="131" t="s">
        <v>699</v>
      </c>
      <c r="D15" s="131" t="s">
        <v>208</v>
      </c>
      <c r="E15" s="141" t="s">
        <v>700</v>
      </c>
      <c r="F15" s="141" t="s">
        <v>146</v>
      </c>
      <c r="G15" s="124">
        <v>6</v>
      </c>
      <c r="H15" s="132" t="s">
        <v>241</v>
      </c>
      <c r="I15" s="133" t="s">
        <v>242</v>
      </c>
      <c r="J15" s="133" t="s">
        <v>56</v>
      </c>
      <c r="K15" s="124"/>
      <c r="L15" s="80">
        <f t="shared" si="0"/>
        <v>1526</v>
      </c>
      <c r="M15" s="39">
        <f t="shared" si="1"/>
        <v>13</v>
      </c>
      <c r="N15" s="39" t="str">
        <f t="shared" si="2"/>
        <v/>
      </c>
    </row>
    <row r="16" spans="1:14" s="39" customFormat="1" ht="21" customHeight="1">
      <c r="A16" s="58" t="s">
        <v>41</v>
      </c>
      <c r="B16" s="130">
        <v>14</v>
      </c>
      <c r="C16" s="131" t="s">
        <v>701</v>
      </c>
      <c r="D16" s="131" t="s">
        <v>59</v>
      </c>
      <c r="E16" s="141" t="s">
        <v>321</v>
      </c>
      <c r="F16" s="141" t="s">
        <v>92</v>
      </c>
      <c r="G16" s="124">
        <v>1</v>
      </c>
      <c r="H16" s="132" t="s">
        <v>241</v>
      </c>
      <c r="I16" s="133" t="s">
        <v>242</v>
      </c>
      <c r="J16" s="133" t="s">
        <v>56</v>
      </c>
      <c r="K16" s="124"/>
      <c r="L16" s="80">
        <f t="shared" si="0"/>
        <v>1532</v>
      </c>
      <c r="M16" s="39">
        <f t="shared" si="1"/>
        <v>14</v>
      </c>
      <c r="N16" s="39" t="str">
        <f t="shared" si="2"/>
        <v/>
      </c>
    </row>
    <row r="17" spans="1:14" s="39" customFormat="1" ht="21" customHeight="1">
      <c r="A17" s="58" t="s">
        <v>41</v>
      </c>
      <c r="B17" s="130">
        <v>15</v>
      </c>
      <c r="C17" s="131" t="s">
        <v>702</v>
      </c>
      <c r="D17" s="131" t="s">
        <v>138</v>
      </c>
      <c r="E17" s="141" t="s">
        <v>703</v>
      </c>
      <c r="F17" s="141" t="s">
        <v>111</v>
      </c>
      <c r="G17" s="124">
        <v>4</v>
      </c>
      <c r="H17" s="132" t="s">
        <v>486</v>
      </c>
      <c r="I17" s="133" t="s">
        <v>195</v>
      </c>
      <c r="J17" s="133" t="s">
        <v>85</v>
      </c>
      <c r="K17" s="124"/>
      <c r="L17" s="80">
        <f t="shared" si="0"/>
        <v>1534</v>
      </c>
      <c r="M17" s="39">
        <f t="shared" si="1"/>
        <v>15</v>
      </c>
      <c r="N17" s="39" t="str">
        <f t="shared" si="2"/>
        <v/>
      </c>
    </row>
    <row r="18" spans="1:14" s="39" customFormat="1" ht="21" customHeight="1">
      <c r="A18" s="58" t="s">
        <v>41</v>
      </c>
      <c r="B18" s="130">
        <v>16</v>
      </c>
      <c r="C18" s="131" t="s">
        <v>704</v>
      </c>
      <c r="D18" s="131" t="s">
        <v>288</v>
      </c>
      <c r="E18" s="141" t="s">
        <v>705</v>
      </c>
      <c r="F18" s="141" t="s">
        <v>111</v>
      </c>
      <c r="G18" s="124">
        <v>4</v>
      </c>
      <c r="H18" s="132" t="s">
        <v>233</v>
      </c>
      <c r="I18" s="133" t="s">
        <v>55</v>
      </c>
      <c r="J18" s="133" t="s">
        <v>56</v>
      </c>
      <c r="K18" s="124"/>
      <c r="L18" s="80">
        <f t="shared" si="0"/>
        <v>1541</v>
      </c>
      <c r="M18" s="39">
        <f t="shared" si="1"/>
        <v>16</v>
      </c>
      <c r="N18" s="39" t="str">
        <f t="shared" si="2"/>
        <v/>
      </c>
    </row>
    <row r="19" spans="1:14" s="39" customFormat="1" ht="21" customHeight="1">
      <c r="A19" s="58" t="s">
        <v>41</v>
      </c>
      <c r="B19" s="130">
        <v>17</v>
      </c>
      <c r="C19" s="131" t="s">
        <v>706</v>
      </c>
      <c r="D19" s="131" t="s">
        <v>90</v>
      </c>
      <c r="E19" s="141" t="s">
        <v>707</v>
      </c>
      <c r="F19" s="141" t="s">
        <v>169</v>
      </c>
      <c r="G19" s="124">
        <v>5</v>
      </c>
      <c r="H19" s="132" t="s">
        <v>132</v>
      </c>
      <c r="I19" s="133" t="s">
        <v>84</v>
      </c>
      <c r="J19" s="133" t="s">
        <v>100</v>
      </c>
      <c r="K19" s="124"/>
      <c r="L19" s="80">
        <f t="shared" si="0"/>
        <v>1543</v>
      </c>
      <c r="M19" s="39">
        <f t="shared" si="1"/>
        <v>17</v>
      </c>
      <c r="N19" s="39" t="str">
        <f t="shared" si="2"/>
        <v/>
      </c>
    </row>
    <row r="20" spans="1:14" s="39" customFormat="1" ht="21" customHeight="1">
      <c r="A20" s="58" t="s">
        <v>41</v>
      </c>
      <c r="B20" s="130">
        <v>18</v>
      </c>
      <c r="C20" s="131" t="s">
        <v>708</v>
      </c>
      <c r="D20" s="131" t="s">
        <v>298</v>
      </c>
      <c r="E20" s="141" t="s">
        <v>709</v>
      </c>
      <c r="F20" s="141" t="s">
        <v>710</v>
      </c>
      <c r="G20" s="124">
        <v>6</v>
      </c>
      <c r="H20" s="132" t="s">
        <v>149</v>
      </c>
      <c r="I20" s="133" t="s">
        <v>150</v>
      </c>
      <c r="J20" s="133" t="s">
        <v>56</v>
      </c>
      <c r="K20" s="124"/>
      <c r="L20" s="80">
        <f t="shared" si="0"/>
        <v>1549</v>
      </c>
      <c r="M20" s="39">
        <f t="shared" si="1"/>
        <v>18</v>
      </c>
      <c r="N20" s="39" t="str">
        <f t="shared" si="2"/>
        <v/>
      </c>
    </row>
    <row r="21" spans="1:14" s="39" customFormat="1" ht="21" customHeight="1">
      <c r="A21" s="58" t="s">
        <v>41</v>
      </c>
      <c r="B21" s="130">
        <v>19</v>
      </c>
      <c r="C21" s="131" t="s">
        <v>711</v>
      </c>
      <c r="D21" s="131" t="s">
        <v>138</v>
      </c>
      <c r="E21" s="141" t="s">
        <v>712</v>
      </c>
      <c r="F21" s="141" t="s">
        <v>140</v>
      </c>
      <c r="G21" s="124">
        <v>1</v>
      </c>
      <c r="H21" s="132" t="s">
        <v>241</v>
      </c>
      <c r="I21" s="133" t="s">
        <v>242</v>
      </c>
      <c r="J21" s="133" t="s">
        <v>56</v>
      </c>
      <c r="K21" s="124"/>
      <c r="L21" s="80">
        <f t="shared" si="0"/>
        <v>1552</v>
      </c>
      <c r="M21" s="39">
        <f t="shared" si="1"/>
        <v>19</v>
      </c>
      <c r="N21" s="39" t="str">
        <f t="shared" si="2"/>
        <v/>
      </c>
    </row>
    <row r="22" spans="1:14" s="39" customFormat="1" ht="21" customHeight="1">
      <c r="A22" s="58" t="s">
        <v>41</v>
      </c>
      <c r="B22" s="130">
        <v>20</v>
      </c>
      <c r="C22" s="131" t="s">
        <v>713</v>
      </c>
      <c r="D22" s="131" t="s">
        <v>138</v>
      </c>
      <c r="E22" s="141" t="s">
        <v>714</v>
      </c>
      <c r="F22" s="141" t="s">
        <v>69</v>
      </c>
      <c r="G22" s="124">
        <v>1</v>
      </c>
      <c r="H22" s="132" t="s">
        <v>112</v>
      </c>
      <c r="I22" s="133" t="s">
        <v>84</v>
      </c>
      <c r="J22" s="133" t="s">
        <v>64</v>
      </c>
      <c r="K22" s="124"/>
      <c r="L22" s="80">
        <f t="shared" si="0"/>
        <v>1554</v>
      </c>
      <c r="M22" s="39">
        <f t="shared" si="1"/>
        <v>20</v>
      </c>
      <c r="N22" s="39" t="str">
        <f t="shared" si="2"/>
        <v/>
      </c>
    </row>
    <row r="23" spans="1:14" s="39" customFormat="1" ht="21" customHeight="1">
      <c r="A23" s="58" t="s">
        <v>41</v>
      </c>
      <c r="B23" s="130">
        <v>21</v>
      </c>
      <c r="C23" s="131" t="s">
        <v>715</v>
      </c>
      <c r="D23" s="131" t="s">
        <v>226</v>
      </c>
      <c r="E23" s="141" t="s">
        <v>193</v>
      </c>
      <c r="F23" s="141" t="s">
        <v>111</v>
      </c>
      <c r="G23" s="124">
        <v>4</v>
      </c>
      <c r="H23" s="132" t="s">
        <v>716</v>
      </c>
      <c r="I23" s="133" t="s">
        <v>195</v>
      </c>
      <c r="J23" s="133" t="s">
        <v>85</v>
      </c>
      <c r="K23" s="124"/>
      <c r="L23" s="80">
        <f t="shared" si="0"/>
        <v>1564</v>
      </c>
      <c r="M23" s="39">
        <f t="shared" si="1"/>
        <v>21</v>
      </c>
      <c r="N23" s="39" t="str">
        <f t="shared" si="2"/>
        <v/>
      </c>
    </row>
    <row r="24" spans="1:14" s="39" customFormat="1" ht="21" customHeight="1">
      <c r="A24" s="58" t="s">
        <v>41</v>
      </c>
      <c r="B24" s="130">
        <v>22</v>
      </c>
      <c r="C24" s="131" t="s">
        <v>717</v>
      </c>
      <c r="D24" s="131" t="s">
        <v>252</v>
      </c>
      <c r="E24" s="141" t="s">
        <v>718</v>
      </c>
      <c r="F24" s="141" t="s">
        <v>719</v>
      </c>
      <c r="G24" s="124">
        <v>5</v>
      </c>
      <c r="H24" s="132" t="s">
        <v>266</v>
      </c>
      <c r="I24" s="133" t="s">
        <v>242</v>
      </c>
      <c r="J24" s="133" t="s">
        <v>56</v>
      </c>
      <c r="K24" s="124"/>
      <c r="L24" s="80">
        <f t="shared" si="0"/>
        <v>1565</v>
      </c>
      <c r="M24" s="39">
        <f t="shared" si="1"/>
        <v>22</v>
      </c>
      <c r="N24" s="39" t="str">
        <f t="shared" si="2"/>
        <v/>
      </c>
    </row>
    <row r="25" spans="1:14" s="39" customFormat="1" ht="21" customHeight="1">
      <c r="A25" s="58" t="s">
        <v>41</v>
      </c>
      <c r="B25" s="130">
        <v>23</v>
      </c>
      <c r="C25" s="131" t="s">
        <v>720</v>
      </c>
      <c r="D25" s="131" t="s">
        <v>261</v>
      </c>
      <c r="E25" s="141" t="s">
        <v>721</v>
      </c>
      <c r="F25" s="141" t="s">
        <v>166</v>
      </c>
      <c r="G25" s="124">
        <v>6</v>
      </c>
      <c r="H25" s="132" t="s">
        <v>266</v>
      </c>
      <c r="I25" s="133" t="s">
        <v>242</v>
      </c>
      <c r="J25" s="133" t="s">
        <v>56</v>
      </c>
      <c r="K25" s="124"/>
      <c r="L25" s="80">
        <f t="shared" si="0"/>
        <v>1567</v>
      </c>
      <c r="M25" s="39">
        <f t="shared" si="1"/>
        <v>23</v>
      </c>
      <c r="N25" s="39" t="str">
        <f t="shared" si="2"/>
        <v/>
      </c>
    </row>
    <row r="26" spans="1:14" s="39" customFormat="1" ht="21" customHeight="1">
      <c r="A26" s="58" t="s">
        <v>41</v>
      </c>
      <c r="B26" s="130">
        <v>24</v>
      </c>
      <c r="C26" s="131" t="s">
        <v>722</v>
      </c>
      <c r="D26" s="131" t="s">
        <v>59</v>
      </c>
      <c r="E26" s="141" t="s">
        <v>723</v>
      </c>
      <c r="F26" s="141" t="s">
        <v>88</v>
      </c>
      <c r="G26" s="124">
        <v>6</v>
      </c>
      <c r="H26" s="132" t="s">
        <v>241</v>
      </c>
      <c r="I26" s="133" t="s">
        <v>242</v>
      </c>
      <c r="J26" s="133" t="s">
        <v>56</v>
      </c>
      <c r="K26" s="124"/>
      <c r="L26" s="80">
        <f t="shared" si="0"/>
        <v>1586</v>
      </c>
      <c r="M26" s="39">
        <f t="shared" si="1"/>
        <v>24</v>
      </c>
      <c r="N26" s="39" t="str">
        <f t="shared" si="2"/>
        <v/>
      </c>
    </row>
    <row r="27" spans="1:14" s="39" customFormat="1" ht="21" customHeight="1">
      <c r="A27" s="58" t="s">
        <v>41</v>
      </c>
      <c r="B27" s="130">
        <v>25</v>
      </c>
      <c r="C27" s="131" t="s">
        <v>724</v>
      </c>
      <c r="D27" s="131" t="s">
        <v>138</v>
      </c>
      <c r="E27" s="141" t="s">
        <v>725</v>
      </c>
      <c r="F27" s="141" t="s">
        <v>726</v>
      </c>
      <c r="G27" s="124">
        <v>4</v>
      </c>
      <c r="H27" s="132" t="s">
        <v>112</v>
      </c>
      <c r="I27" s="133" t="s">
        <v>84</v>
      </c>
      <c r="J27" s="133" t="s">
        <v>64</v>
      </c>
      <c r="K27" s="124"/>
      <c r="L27" s="80">
        <f t="shared" si="0"/>
        <v>1589</v>
      </c>
      <c r="M27" s="39">
        <f t="shared" si="1"/>
        <v>25</v>
      </c>
      <c r="N27" s="39" t="str">
        <f t="shared" si="2"/>
        <v/>
      </c>
    </row>
    <row r="28" spans="1:14" s="39" customFormat="1" ht="21" customHeight="1">
      <c r="A28" s="58" t="s">
        <v>41</v>
      </c>
      <c r="B28" s="130">
        <v>26</v>
      </c>
      <c r="C28" s="131" t="s">
        <v>727</v>
      </c>
      <c r="D28" s="131" t="s">
        <v>261</v>
      </c>
      <c r="E28" s="141" t="s">
        <v>728</v>
      </c>
      <c r="F28" s="141" t="s">
        <v>413</v>
      </c>
      <c r="G28" s="124">
        <v>2</v>
      </c>
      <c r="H28" s="132" t="s">
        <v>266</v>
      </c>
      <c r="I28" s="133" t="s">
        <v>242</v>
      </c>
      <c r="J28" s="133" t="s">
        <v>56</v>
      </c>
      <c r="K28" s="124"/>
      <c r="L28" s="80">
        <f t="shared" si="0"/>
        <v>1590</v>
      </c>
      <c r="M28" s="39">
        <f t="shared" si="1"/>
        <v>26</v>
      </c>
      <c r="N28" s="39" t="str">
        <f t="shared" si="2"/>
        <v/>
      </c>
    </row>
    <row r="29" spans="1:14" s="39" customFormat="1" ht="21" customHeight="1">
      <c r="A29" s="58" t="s">
        <v>41</v>
      </c>
      <c r="B29" s="130">
        <v>26</v>
      </c>
      <c r="C29" s="131" t="s">
        <v>727</v>
      </c>
      <c r="D29" s="131" t="s">
        <v>90</v>
      </c>
      <c r="E29" s="141" t="s">
        <v>729</v>
      </c>
      <c r="F29" s="141" t="s">
        <v>730</v>
      </c>
      <c r="G29" s="124">
        <v>5</v>
      </c>
      <c r="H29" s="132" t="s">
        <v>132</v>
      </c>
      <c r="I29" s="133" t="s">
        <v>84</v>
      </c>
      <c r="J29" s="133" t="s">
        <v>100</v>
      </c>
      <c r="K29" s="124"/>
      <c r="L29" s="80">
        <f t="shared" si="0"/>
        <v>1590</v>
      </c>
      <c r="M29" s="39">
        <f t="shared" si="1"/>
        <v>26</v>
      </c>
      <c r="N29" s="39" t="str">
        <f t="shared" si="2"/>
        <v/>
      </c>
    </row>
    <row r="30" spans="1:14" s="39" customFormat="1" ht="21" customHeight="1">
      <c r="A30" s="58" t="s">
        <v>41</v>
      </c>
      <c r="B30" s="130">
        <v>28</v>
      </c>
      <c r="C30" s="131" t="s">
        <v>731</v>
      </c>
      <c r="D30" s="131" t="s">
        <v>240</v>
      </c>
      <c r="E30" s="141" t="s">
        <v>732</v>
      </c>
      <c r="F30" s="141" t="s">
        <v>221</v>
      </c>
      <c r="G30" s="124">
        <v>6</v>
      </c>
      <c r="H30" s="132" t="s">
        <v>262</v>
      </c>
      <c r="I30" s="133" t="s">
        <v>75</v>
      </c>
      <c r="J30" s="133" t="s">
        <v>56</v>
      </c>
      <c r="K30" s="124"/>
      <c r="L30" s="80">
        <f t="shared" si="0"/>
        <v>1597</v>
      </c>
      <c r="M30" s="39">
        <f t="shared" si="1"/>
        <v>28</v>
      </c>
      <c r="N30" s="39" t="str">
        <f t="shared" si="2"/>
        <v/>
      </c>
    </row>
    <row r="31" spans="1:14" s="39" customFormat="1" ht="21" customHeight="1">
      <c r="A31" s="58" t="s">
        <v>41</v>
      </c>
      <c r="B31" s="130">
        <v>29</v>
      </c>
      <c r="C31" s="131" t="s">
        <v>733</v>
      </c>
      <c r="D31" s="131" t="s">
        <v>252</v>
      </c>
      <c r="E31" s="141" t="s">
        <v>734</v>
      </c>
      <c r="F31" s="141" t="s">
        <v>166</v>
      </c>
      <c r="G31" s="124">
        <v>6</v>
      </c>
      <c r="H31" s="132" t="s">
        <v>266</v>
      </c>
      <c r="I31" s="133" t="s">
        <v>242</v>
      </c>
      <c r="J31" s="133" t="s">
        <v>56</v>
      </c>
      <c r="K31" s="124"/>
      <c r="L31" s="80">
        <f t="shared" si="0"/>
        <v>1600</v>
      </c>
      <c r="M31" s="39">
        <f t="shared" si="1"/>
        <v>29</v>
      </c>
      <c r="N31" s="39" t="str">
        <f t="shared" si="2"/>
        <v/>
      </c>
    </row>
    <row r="32" spans="1:14" s="39" customFormat="1" ht="21" customHeight="1">
      <c r="A32" s="58" t="s">
        <v>41</v>
      </c>
      <c r="B32" s="130">
        <v>30</v>
      </c>
      <c r="C32" s="131" t="s">
        <v>735</v>
      </c>
      <c r="D32" s="131" t="s">
        <v>736</v>
      </c>
      <c r="E32" s="141" t="s">
        <v>737</v>
      </c>
      <c r="F32" s="141" t="s">
        <v>124</v>
      </c>
      <c r="G32" s="124">
        <v>5</v>
      </c>
      <c r="H32" s="132" t="s">
        <v>132</v>
      </c>
      <c r="I32" s="133" t="s">
        <v>84</v>
      </c>
      <c r="J32" s="133" t="s">
        <v>100</v>
      </c>
      <c r="K32" s="124"/>
      <c r="L32" s="80">
        <f t="shared" si="0"/>
        <v>1603</v>
      </c>
      <c r="M32" s="39">
        <f t="shared" si="1"/>
        <v>30</v>
      </c>
      <c r="N32" s="39" t="str">
        <f t="shared" si="2"/>
        <v/>
      </c>
    </row>
    <row r="33" spans="1:14" s="39" customFormat="1" ht="21" customHeight="1">
      <c r="A33" s="58" t="s">
        <v>41</v>
      </c>
      <c r="B33" s="130">
        <v>31</v>
      </c>
      <c r="C33" s="131" t="s">
        <v>738</v>
      </c>
      <c r="D33" s="131" t="s">
        <v>138</v>
      </c>
      <c r="E33" s="141" t="s">
        <v>739</v>
      </c>
      <c r="F33" s="141" t="s">
        <v>137</v>
      </c>
      <c r="G33" s="124">
        <v>5</v>
      </c>
      <c r="H33" s="132" t="s">
        <v>486</v>
      </c>
      <c r="I33" s="133" t="s">
        <v>195</v>
      </c>
      <c r="J33" s="133" t="s">
        <v>85</v>
      </c>
      <c r="K33" s="124"/>
      <c r="L33" s="80">
        <f t="shared" si="0"/>
        <v>1611</v>
      </c>
      <c r="M33" s="39">
        <f t="shared" si="1"/>
        <v>31</v>
      </c>
      <c r="N33" s="39" t="str">
        <f t="shared" si="2"/>
        <v/>
      </c>
    </row>
    <row r="34" spans="1:14" s="39" customFormat="1" ht="21" customHeight="1">
      <c r="A34" s="58" t="s">
        <v>41</v>
      </c>
      <c r="B34" s="130">
        <v>32</v>
      </c>
      <c r="C34" s="131" t="s">
        <v>740</v>
      </c>
      <c r="D34" s="131" t="s">
        <v>97</v>
      </c>
      <c r="E34" s="141" t="s">
        <v>741</v>
      </c>
      <c r="F34" s="141" t="s">
        <v>742</v>
      </c>
      <c r="G34" s="124">
        <v>4</v>
      </c>
      <c r="H34" s="132" t="s">
        <v>241</v>
      </c>
      <c r="I34" s="133" t="s">
        <v>242</v>
      </c>
      <c r="J34" s="133" t="s">
        <v>56</v>
      </c>
      <c r="K34" s="124"/>
      <c r="L34" s="80">
        <f t="shared" si="0"/>
        <v>1614.9999999999998</v>
      </c>
      <c r="M34" s="39">
        <f t="shared" si="1"/>
        <v>32</v>
      </c>
      <c r="N34" s="39" t="str">
        <f t="shared" si="2"/>
        <v/>
      </c>
    </row>
    <row r="35" spans="1:14" s="39" customFormat="1" ht="21" customHeight="1">
      <c r="A35" s="58" t="s">
        <v>41</v>
      </c>
      <c r="B35" s="130">
        <v>33</v>
      </c>
      <c r="C35" s="131" t="s">
        <v>743</v>
      </c>
      <c r="D35" s="131" t="s">
        <v>203</v>
      </c>
      <c r="E35" s="141" t="s">
        <v>744</v>
      </c>
      <c r="F35" s="141" t="s">
        <v>413</v>
      </c>
      <c r="G35" s="124">
        <v>2</v>
      </c>
      <c r="H35" s="132" t="s">
        <v>154</v>
      </c>
      <c r="I35" s="133" t="s">
        <v>155</v>
      </c>
      <c r="J35" s="133" t="s">
        <v>156</v>
      </c>
      <c r="K35" s="124"/>
      <c r="L35" s="80">
        <f t="shared" si="0"/>
        <v>1618</v>
      </c>
      <c r="M35" s="39">
        <f t="shared" si="1"/>
        <v>33</v>
      </c>
      <c r="N35" s="39" t="str">
        <f t="shared" si="2"/>
        <v/>
      </c>
    </row>
    <row r="36" spans="1:14" s="39" customFormat="1" ht="21" customHeight="1">
      <c r="A36" s="58" t="s">
        <v>41</v>
      </c>
      <c r="B36" s="130">
        <v>34</v>
      </c>
      <c r="C36" s="131" t="s">
        <v>745</v>
      </c>
      <c r="D36" s="131" t="s">
        <v>76</v>
      </c>
      <c r="E36" s="141" t="s">
        <v>746</v>
      </c>
      <c r="F36" s="141" t="s">
        <v>397</v>
      </c>
      <c r="G36" s="124">
        <v>2</v>
      </c>
      <c r="H36" s="132" t="s">
        <v>78</v>
      </c>
      <c r="I36" s="133" t="s">
        <v>162</v>
      </c>
      <c r="J36" s="133" t="s">
        <v>156</v>
      </c>
      <c r="K36" s="124"/>
      <c r="L36" s="80">
        <f t="shared" si="0"/>
        <v>1623.9999999999998</v>
      </c>
      <c r="M36" s="39">
        <f t="shared" si="1"/>
        <v>34</v>
      </c>
      <c r="N36" s="39" t="str">
        <f t="shared" si="2"/>
        <v/>
      </c>
    </row>
    <row r="37" spans="1:14" s="39" customFormat="1" ht="21" customHeight="1">
      <c r="A37" s="58" t="s">
        <v>41</v>
      </c>
      <c r="B37" s="130">
        <v>35</v>
      </c>
      <c r="C37" s="131" t="s">
        <v>747</v>
      </c>
      <c r="D37" s="131" t="s">
        <v>76</v>
      </c>
      <c r="E37" s="141" t="s">
        <v>412</v>
      </c>
      <c r="F37" s="141" t="s">
        <v>413</v>
      </c>
      <c r="G37" s="124">
        <v>2</v>
      </c>
      <c r="H37" s="132" t="s">
        <v>78</v>
      </c>
      <c r="I37" s="133" t="s">
        <v>162</v>
      </c>
      <c r="J37" s="133" t="s">
        <v>156</v>
      </c>
      <c r="K37" s="124"/>
      <c r="L37" s="80">
        <f t="shared" si="0"/>
        <v>1626.0000000000002</v>
      </c>
      <c r="M37" s="39">
        <f t="shared" si="1"/>
        <v>35</v>
      </c>
      <c r="N37" s="39" t="str">
        <f t="shared" si="2"/>
        <v/>
      </c>
    </row>
    <row r="38" spans="1:14" s="39" customFormat="1" ht="21" customHeight="1">
      <c r="A38" s="58" t="s">
        <v>41</v>
      </c>
      <c r="B38" s="130">
        <v>36</v>
      </c>
      <c r="C38" s="131" t="s">
        <v>748</v>
      </c>
      <c r="D38" s="131" t="s">
        <v>138</v>
      </c>
      <c r="E38" s="141" t="s">
        <v>749</v>
      </c>
      <c r="F38" s="141" t="s">
        <v>392</v>
      </c>
      <c r="G38" s="124">
        <v>2</v>
      </c>
      <c r="H38" s="132" t="s">
        <v>262</v>
      </c>
      <c r="I38" s="133" t="s">
        <v>75</v>
      </c>
      <c r="J38" s="133" t="s">
        <v>56</v>
      </c>
      <c r="K38" s="124"/>
      <c r="L38" s="80">
        <f t="shared" si="0"/>
        <v>1630</v>
      </c>
      <c r="M38" s="39">
        <f t="shared" si="1"/>
        <v>36</v>
      </c>
      <c r="N38" s="39" t="str">
        <f t="shared" si="2"/>
        <v/>
      </c>
    </row>
    <row r="39" spans="1:14" s="39" customFormat="1" ht="21" customHeight="1">
      <c r="A39" s="58" t="s">
        <v>41</v>
      </c>
      <c r="B39" s="130">
        <v>37</v>
      </c>
      <c r="C39" s="131" t="s">
        <v>750</v>
      </c>
      <c r="D39" s="131" t="s">
        <v>184</v>
      </c>
      <c r="E39" s="141" t="s">
        <v>751</v>
      </c>
      <c r="F39" s="141" t="s">
        <v>210</v>
      </c>
      <c r="G39" s="124">
        <v>1</v>
      </c>
      <c r="H39" s="132" t="s">
        <v>149</v>
      </c>
      <c r="I39" s="133" t="s">
        <v>150</v>
      </c>
      <c r="J39" s="133" t="s">
        <v>56</v>
      </c>
      <c r="K39" s="124"/>
      <c r="L39" s="80">
        <f t="shared" si="0"/>
        <v>1632</v>
      </c>
      <c r="M39" s="39">
        <f t="shared" si="1"/>
        <v>37</v>
      </c>
      <c r="N39" s="39" t="str">
        <f t="shared" si="2"/>
        <v/>
      </c>
    </row>
    <row r="40" spans="1:14" s="39" customFormat="1" ht="21" customHeight="1">
      <c r="A40" s="58" t="s">
        <v>41</v>
      </c>
      <c r="B40" s="130">
        <v>38</v>
      </c>
      <c r="C40" s="131" t="s">
        <v>752</v>
      </c>
      <c r="D40" s="131" t="s">
        <v>753</v>
      </c>
      <c r="E40" s="141" t="s">
        <v>754</v>
      </c>
      <c r="F40" s="141" t="s">
        <v>73</v>
      </c>
      <c r="G40" s="124">
        <v>1</v>
      </c>
      <c r="H40" s="132" t="s">
        <v>62</v>
      </c>
      <c r="I40" s="133" t="s">
        <v>63</v>
      </c>
      <c r="J40" s="133" t="s">
        <v>64</v>
      </c>
      <c r="K40" s="124"/>
      <c r="L40" s="80">
        <f t="shared" si="0"/>
        <v>1638</v>
      </c>
      <c r="M40" s="39">
        <f t="shared" si="1"/>
        <v>38</v>
      </c>
      <c r="N40" s="39" t="str">
        <f t="shared" si="2"/>
        <v/>
      </c>
    </row>
    <row r="41" spans="1:14" s="39" customFormat="1" ht="21" customHeight="1">
      <c r="A41" s="58" t="s">
        <v>41</v>
      </c>
      <c r="B41" s="130">
        <v>39</v>
      </c>
      <c r="C41" s="131" t="s">
        <v>755</v>
      </c>
      <c r="D41" s="131" t="s">
        <v>736</v>
      </c>
      <c r="E41" s="141" t="s">
        <v>756</v>
      </c>
      <c r="F41" s="141" t="s">
        <v>757</v>
      </c>
      <c r="G41" s="124">
        <v>6</v>
      </c>
      <c r="H41" s="132" t="s">
        <v>424</v>
      </c>
      <c r="I41" s="133" t="s">
        <v>84</v>
      </c>
      <c r="J41" s="133" t="s">
        <v>100</v>
      </c>
      <c r="K41" s="124"/>
      <c r="L41" s="80">
        <f t="shared" si="0"/>
        <v>1639.9999999999998</v>
      </c>
      <c r="M41" s="39">
        <f t="shared" si="1"/>
        <v>39</v>
      </c>
      <c r="N41" s="39" t="str">
        <f t="shared" si="2"/>
        <v/>
      </c>
    </row>
    <row r="42" spans="1:14" s="39" customFormat="1" ht="21" customHeight="1">
      <c r="A42" s="58" t="s">
        <v>41</v>
      </c>
      <c r="B42" s="130">
        <v>40</v>
      </c>
      <c r="C42" s="131" t="s">
        <v>758</v>
      </c>
      <c r="D42" s="131" t="s">
        <v>76</v>
      </c>
      <c r="E42" s="141" t="s">
        <v>759</v>
      </c>
      <c r="F42" s="141" t="s">
        <v>542</v>
      </c>
      <c r="G42" s="124">
        <v>2</v>
      </c>
      <c r="H42" s="132" t="s">
        <v>78</v>
      </c>
      <c r="I42" s="133" t="s">
        <v>162</v>
      </c>
      <c r="J42" s="133" t="s">
        <v>156</v>
      </c>
      <c r="K42" s="124"/>
      <c r="L42" s="80">
        <f t="shared" si="0"/>
        <v>1641</v>
      </c>
      <c r="M42" s="39">
        <f t="shared" si="1"/>
        <v>40</v>
      </c>
      <c r="N42" s="39" t="str">
        <f t="shared" si="2"/>
        <v/>
      </c>
    </row>
    <row r="43" spans="1:14" s="39" customFormat="1" ht="21" customHeight="1">
      <c r="A43" s="58" t="s">
        <v>41</v>
      </c>
      <c r="B43" s="130">
        <v>41</v>
      </c>
      <c r="C43" s="131" t="s">
        <v>760</v>
      </c>
      <c r="D43" s="131" t="s">
        <v>59</v>
      </c>
      <c r="E43" s="141" t="s">
        <v>761</v>
      </c>
      <c r="F43" s="141" t="s">
        <v>95</v>
      </c>
      <c r="G43" s="124">
        <v>4</v>
      </c>
      <c r="H43" s="132" t="s">
        <v>241</v>
      </c>
      <c r="I43" s="133" t="s">
        <v>242</v>
      </c>
      <c r="J43" s="133" t="s">
        <v>56</v>
      </c>
      <c r="K43" s="124"/>
      <c r="L43" s="80">
        <f t="shared" si="0"/>
        <v>1653</v>
      </c>
      <c r="M43" s="39">
        <f t="shared" si="1"/>
        <v>41</v>
      </c>
      <c r="N43" s="39" t="str">
        <f t="shared" si="2"/>
        <v/>
      </c>
    </row>
    <row r="44" spans="1:14" s="39" customFormat="1" ht="21" customHeight="1">
      <c r="A44" s="58" t="s">
        <v>41</v>
      </c>
      <c r="B44" s="130">
        <v>42</v>
      </c>
      <c r="C44" s="131" t="s">
        <v>762</v>
      </c>
      <c r="D44" s="131" t="s">
        <v>109</v>
      </c>
      <c r="E44" s="141" t="s">
        <v>763</v>
      </c>
      <c r="F44" s="141" t="s">
        <v>95</v>
      </c>
      <c r="G44" s="124">
        <v>4</v>
      </c>
      <c r="H44" s="132" t="s">
        <v>262</v>
      </c>
      <c r="I44" s="133" t="s">
        <v>75</v>
      </c>
      <c r="J44" s="133" t="s">
        <v>56</v>
      </c>
      <c r="K44" s="124"/>
      <c r="L44" s="80">
        <f t="shared" si="0"/>
        <v>1661</v>
      </c>
      <c r="M44" s="39">
        <f t="shared" si="1"/>
        <v>42</v>
      </c>
      <c r="N44" s="39" t="str">
        <f t="shared" si="2"/>
        <v/>
      </c>
    </row>
    <row r="45" spans="1:14" s="39" customFormat="1" ht="21" customHeight="1">
      <c r="A45" s="58" t="s">
        <v>41</v>
      </c>
      <c r="B45" s="130">
        <v>43</v>
      </c>
      <c r="C45" s="131" t="s">
        <v>764</v>
      </c>
      <c r="D45" s="131" t="s">
        <v>97</v>
      </c>
      <c r="E45" s="141" t="s">
        <v>765</v>
      </c>
      <c r="F45" s="141" t="s">
        <v>169</v>
      </c>
      <c r="G45" s="124">
        <v>5</v>
      </c>
      <c r="H45" s="132" t="s">
        <v>241</v>
      </c>
      <c r="I45" s="133" t="s">
        <v>242</v>
      </c>
      <c r="J45" s="133" t="s">
        <v>56</v>
      </c>
      <c r="K45" s="124"/>
      <c r="L45" s="80">
        <f t="shared" si="0"/>
        <v>1672</v>
      </c>
      <c r="M45" s="39">
        <f t="shared" si="1"/>
        <v>43</v>
      </c>
      <c r="N45" s="39" t="str">
        <f t="shared" si="2"/>
        <v/>
      </c>
    </row>
    <row r="46" spans="1:14" s="39" customFormat="1" ht="21" customHeight="1">
      <c r="A46" s="58" t="s">
        <v>41</v>
      </c>
      <c r="B46" s="32">
        <v>44</v>
      </c>
      <c r="C46" s="239" t="s">
        <v>766</v>
      </c>
      <c r="D46" s="239" t="s">
        <v>97</v>
      </c>
      <c r="E46" s="7" t="s">
        <v>767</v>
      </c>
      <c r="F46" s="7" t="s">
        <v>421</v>
      </c>
      <c r="G46" s="32">
        <v>6</v>
      </c>
      <c r="H46" s="201" t="s">
        <v>241</v>
      </c>
      <c r="I46" s="202" t="s">
        <v>242</v>
      </c>
      <c r="J46" s="202" t="s">
        <v>56</v>
      </c>
      <c r="K46" s="228"/>
      <c r="L46" s="80">
        <f t="shared" si="0"/>
        <v>1680</v>
      </c>
      <c r="M46" s="39">
        <f t="shared" si="1"/>
        <v>44</v>
      </c>
      <c r="N46" s="39" t="str">
        <f t="shared" si="2"/>
        <v/>
      </c>
    </row>
    <row r="47" spans="1:14" s="39" customFormat="1" ht="21" customHeight="1">
      <c r="A47" s="58" t="s">
        <v>41</v>
      </c>
      <c r="B47" s="228">
        <v>45</v>
      </c>
      <c r="C47" s="131" t="s">
        <v>768</v>
      </c>
      <c r="D47" s="131" t="s">
        <v>252</v>
      </c>
      <c r="E47" s="141" t="s">
        <v>769</v>
      </c>
      <c r="F47" s="141" t="s">
        <v>140</v>
      </c>
      <c r="G47" s="124">
        <v>1</v>
      </c>
      <c r="H47" s="132" t="s">
        <v>266</v>
      </c>
      <c r="I47" s="133" t="s">
        <v>242</v>
      </c>
      <c r="J47" s="133" t="s">
        <v>56</v>
      </c>
      <c r="K47" s="124"/>
      <c r="L47" s="80">
        <f t="shared" si="0"/>
        <v>1687</v>
      </c>
      <c r="M47" s="39">
        <f t="shared" si="1"/>
        <v>45</v>
      </c>
      <c r="N47" s="39" t="str">
        <f t="shared" si="2"/>
        <v/>
      </c>
    </row>
    <row r="48" spans="1:14" s="39" customFormat="1" ht="21" customHeight="1">
      <c r="A48" s="58" t="s">
        <v>41</v>
      </c>
      <c r="B48" s="228">
        <v>45</v>
      </c>
      <c r="C48" s="131" t="s">
        <v>768</v>
      </c>
      <c r="D48" s="131" t="s">
        <v>67</v>
      </c>
      <c r="E48" s="141" t="s">
        <v>770</v>
      </c>
      <c r="F48" s="141" t="s">
        <v>771</v>
      </c>
      <c r="G48" s="124">
        <v>3</v>
      </c>
      <c r="H48" s="132" t="s">
        <v>154</v>
      </c>
      <c r="I48" s="133" t="s">
        <v>155</v>
      </c>
      <c r="J48" s="133" t="s">
        <v>156</v>
      </c>
      <c r="K48" s="124"/>
      <c r="L48" s="80">
        <f t="shared" si="0"/>
        <v>1687</v>
      </c>
      <c r="M48" s="39">
        <f t="shared" si="1"/>
        <v>45</v>
      </c>
      <c r="N48" s="39" t="str">
        <f t="shared" si="2"/>
        <v/>
      </c>
    </row>
    <row r="49" spans="1:14" s="39" customFormat="1" ht="21" customHeight="1">
      <c r="A49" s="58" t="s">
        <v>41</v>
      </c>
      <c r="B49" s="228">
        <v>47</v>
      </c>
      <c r="C49" s="131" t="s">
        <v>772</v>
      </c>
      <c r="D49" s="131" t="s">
        <v>226</v>
      </c>
      <c r="E49" s="141" t="s">
        <v>773</v>
      </c>
      <c r="F49" s="141" t="s">
        <v>774</v>
      </c>
      <c r="G49" s="124">
        <v>5</v>
      </c>
      <c r="H49" s="132" t="s">
        <v>154</v>
      </c>
      <c r="I49" s="133" t="s">
        <v>155</v>
      </c>
      <c r="J49" s="133" t="s">
        <v>100</v>
      </c>
      <c r="K49" s="124"/>
      <c r="L49" s="80">
        <f t="shared" si="0"/>
        <v>1691</v>
      </c>
      <c r="M49" s="39">
        <f t="shared" si="1"/>
        <v>47</v>
      </c>
      <c r="N49" s="39" t="str">
        <f t="shared" si="2"/>
        <v/>
      </c>
    </row>
    <row r="50" spans="1:14" s="39" customFormat="1" ht="21" customHeight="1">
      <c r="A50" s="58" t="s">
        <v>41</v>
      </c>
      <c r="B50" s="228">
        <v>48</v>
      </c>
      <c r="C50" s="131" t="s">
        <v>775</v>
      </c>
      <c r="D50" s="131" t="s">
        <v>184</v>
      </c>
      <c r="E50" s="141" t="s">
        <v>776</v>
      </c>
      <c r="F50" s="141" t="s">
        <v>191</v>
      </c>
      <c r="G50" s="124">
        <v>3</v>
      </c>
      <c r="H50" s="132" t="s">
        <v>149</v>
      </c>
      <c r="I50" s="133" t="s">
        <v>150</v>
      </c>
      <c r="J50" s="133" t="s">
        <v>56</v>
      </c>
      <c r="K50" s="124"/>
      <c r="L50" s="80">
        <f t="shared" si="0"/>
        <v>1695</v>
      </c>
      <c r="M50" s="39">
        <f t="shared" si="1"/>
        <v>48</v>
      </c>
      <c r="N50" s="39" t="str">
        <f t="shared" si="2"/>
        <v/>
      </c>
    </row>
    <row r="51" spans="1:14" s="39" customFormat="1" ht="21" customHeight="1">
      <c r="A51" s="58" t="s">
        <v>41</v>
      </c>
      <c r="B51" s="228">
        <v>49</v>
      </c>
      <c r="C51" s="131" t="s">
        <v>777</v>
      </c>
      <c r="D51" s="131" t="s">
        <v>736</v>
      </c>
      <c r="E51" s="141" t="s">
        <v>778</v>
      </c>
      <c r="F51" s="141" t="s">
        <v>166</v>
      </c>
      <c r="G51" s="124">
        <v>6</v>
      </c>
      <c r="H51" s="132" t="s">
        <v>132</v>
      </c>
      <c r="I51" s="133" t="s">
        <v>84</v>
      </c>
      <c r="J51" s="133" t="s">
        <v>100</v>
      </c>
      <c r="K51" s="124"/>
      <c r="L51" s="80">
        <f t="shared" si="0"/>
        <v>1697</v>
      </c>
      <c r="M51" s="39">
        <f t="shared" si="1"/>
        <v>49</v>
      </c>
      <c r="N51" s="39" t="str">
        <f t="shared" si="2"/>
        <v/>
      </c>
    </row>
    <row r="52" spans="1:14" s="39" customFormat="1" ht="21" customHeight="1">
      <c r="A52" s="58" t="s">
        <v>41</v>
      </c>
      <c r="B52" s="227">
        <v>50</v>
      </c>
      <c r="C52" s="131" t="s">
        <v>779</v>
      </c>
      <c r="D52" s="131" t="s">
        <v>90</v>
      </c>
      <c r="E52" s="141" t="s">
        <v>780</v>
      </c>
      <c r="F52" s="141" t="s">
        <v>490</v>
      </c>
      <c r="G52" s="124">
        <v>6</v>
      </c>
      <c r="H52" s="132" t="s">
        <v>424</v>
      </c>
      <c r="I52" s="133" t="s">
        <v>84</v>
      </c>
      <c r="J52" s="133" t="s">
        <v>100</v>
      </c>
      <c r="K52" s="124"/>
      <c r="L52" s="80">
        <f t="shared" si="0"/>
        <v>1698.9999999999998</v>
      </c>
      <c r="M52" s="39">
        <f t="shared" si="1"/>
        <v>50</v>
      </c>
      <c r="N52" s="39" t="str">
        <f t="shared" si="2"/>
        <v/>
      </c>
    </row>
    <row r="53" spans="1:14" s="39" customFormat="1" ht="21" customHeight="1">
      <c r="A53" s="58" t="s">
        <v>41</v>
      </c>
      <c r="B53" s="130"/>
      <c r="C53" s="186"/>
      <c r="D53" s="186"/>
      <c r="E53" s="93"/>
      <c r="F53" s="93"/>
      <c r="G53" s="94"/>
      <c r="H53" s="172"/>
      <c r="I53" s="173"/>
      <c r="J53" s="173"/>
      <c r="K53" s="94"/>
      <c r="L53" s="80"/>
      <c r="M53" s="39" t="e">
        <f t="shared" si="1"/>
        <v>#N/A</v>
      </c>
      <c r="N53" s="39" t="e">
        <f t="shared" si="2"/>
        <v>#N/A</v>
      </c>
    </row>
    <row r="54" spans="1:14" s="39" customFormat="1" ht="21" customHeight="1">
      <c r="A54" s="58" t="s">
        <v>41</v>
      </c>
      <c r="B54" s="130"/>
      <c r="C54" s="187"/>
      <c r="D54" s="187"/>
      <c r="E54" s="85"/>
      <c r="F54" s="85"/>
      <c r="G54" s="84"/>
      <c r="H54" s="174"/>
      <c r="I54" s="98"/>
      <c r="J54" s="98"/>
      <c r="K54" s="84"/>
      <c r="L54" s="80"/>
      <c r="M54" s="39" t="e">
        <f t="shared" si="1"/>
        <v>#N/A</v>
      </c>
      <c r="N54" s="39" t="e">
        <f t="shared" si="2"/>
        <v>#N/A</v>
      </c>
    </row>
    <row r="55" spans="1:14" s="39" customFormat="1" ht="21" customHeight="1">
      <c r="A55" s="58" t="s">
        <v>41</v>
      </c>
      <c r="B55" s="130"/>
      <c r="C55" s="187"/>
      <c r="D55" s="187"/>
      <c r="E55" s="85"/>
      <c r="F55" s="85"/>
      <c r="G55" s="84"/>
      <c r="H55" s="174"/>
      <c r="I55" s="98"/>
      <c r="J55" s="98"/>
      <c r="K55" s="84"/>
      <c r="L55" s="80"/>
      <c r="N55" s="39" t="str">
        <f t="shared" si="2"/>
        <v/>
      </c>
    </row>
    <row r="56" spans="1:14" s="39" customFormat="1" ht="21" customHeight="1">
      <c r="A56" s="58" t="s">
        <v>41</v>
      </c>
      <c r="B56" s="130"/>
      <c r="C56" s="187"/>
      <c r="D56" s="187"/>
      <c r="E56" s="85"/>
      <c r="F56" s="85"/>
      <c r="G56" s="84"/>
      <c r="H56" s="174"/>
      <c r="I56" s="98"/>
      <c r="J56" s="98"/>
      <c r="K56" s="84"/>
      <c r="L56" s="80"/>
      <c r="N56" s="39" t="str">
        <f t="shared" si="2"/>
        <v/>
      </c>
    </row>
    <row r="57" spans="1:14" s="39" customFormat="1" ht="21" customHeight="1">
      <c r="A57" s="58" t="s">
        <v>41</v>
      </c>
      <c r="B57" s="130"/>
      <c r="C57" s="187"/>
      <c r="D57" s="187"/>
      <c r="E57" s="85"/>
      <c r="F57" s="85"/>
      <c r="G57" s="84"/>
      <c r="H57" s="174"/>
      <c r="I57" s="98"/>
      <c r="J57" s="98"/>
      <c r="K57" s="84"/>
      <c r="L57" s="80"/>
      <c r="N57" s="39" t="str">
        <f t="shared" si="2"/>
        <v/>
      </c>
    </row>
    <row r="58" spans="1:14" s="39" customFormat="1" ht="21" customHeight="1">
      <c r="A58" s="58" t="s">
        <v>41</v>
      </c>
      <c r="B58" s="130"/>
      <c r="C58" s="187"/>
      <c r="D58" s="187"/>
      <c r="E58" s="85"/>
      <c r="F58" s="85"/>
      <c r="G58" s="84"/>
      <c r="H58" s="174"/>
      <c r="I58" s="98"/>
      <c r="J58" s="98"/>
      <c r="K58" s="84"/>
      <c r="L58" s="80"/>
    </row>
    <row r="59" spans="1:14" s="39" customFormat="1" ht="21" customHeight="1">
      <c r="A59" s="58" t="s">
        <v>48</v>
      </c>
      <c r="B59" s="130"/>
      <c r="C59" s="187"/>
      <c r="D59" s="187"/>
      <c r="E59" s="85"/>
      <c r="F59" s="85"/>
      <c r="G59" s="84"/>
      <c r="H59" s="174"/>
      <c r="I59" s="98"/>
      <c r="J59" s="98"/>
      <c r="K59" s="84"/>
      <c r="L59" s="80"/>
    </row>
    <row r="60" spans="1:14" s="39" customFormat="1" ht="21" customHeight="1">
      <c r="A60" s="58" t="s">
        <v>49</v>
      </c>
      <c r="B60" s="130"/>
      <c r="C60" s="24"/>
      <c r="D60" s="24"/>
      <c r="E60" s="72"/>
      <c r="F60" s="72"/>
      <c r="G60" s="58"/>
      <c r="H60" s="69"/>
      <c r="I60" s="15"/>
      <c r="J60" s="15"/>
      <c r="K60" s="58"/>
      <c r="L60" s="80"/>
    </row>
    <row r="61" spans="1:14" s="39" customFormat="1" ht="21" customHeight="1">
      <c r="A61" s="58"/>
      <c r="B61" s="58"/>
      <c r="C61" s="24"/>
      <c r="D61" s="24"/>
      <c r="E61" s="58"/>
      <c r="F61" s="58"/>
      <c r="G61" s="58"/>
      <c r="H61" s="69"/>
      <c r="I61" s="15"/>
      <c r="J61" s="15"/>
      <c r="K61" s="58"/>
      <c r="L61" s="80"/>
    </row>
    <row r="62" spans="1:14" s="39" customFormat="1" ht="21" customHeight="1">
      <c r="B62" s="58"/>
      <c r="C62" s="24"/>
      <c r="D62" s="24"/>
      <c r="E62" s="58"/>
      <c r="F62" s="58"/>
      <c r="G62" s="58"/>
      <c r="H62" s="69"/>
      <c r="I62" s="15"/>
      <c r="J62" s="15"/>
      <c r="K62" s="58"/>
      <c r="L62" s="80"/>
    </row>
    <row r="63" spans="1:14" ht="21" customHeight="1">
      <c r="B63" s="58"/>
      <c r="C63" s="24"/>
      <c r="D63" s="24"/>
      <c r="E63" s="58"/>
      <c r="F63" s="58"/>
      <c r="G63" s="58"/>
      <c r="H63" s="69"/>
      <c r="I63" s="15"/>
      <c r="J63" s="15"/>
      <c r="K63" s="58"/>
      <c r="L63" s="80"/>
    </row>
    <row r="64" spans="1:14" ht="21" customHeight="1">
      <c r="B64" s="58"/>
      <c r="C64" s="24"/>
      <c r="D64" s="24"/>
      <c r="E64" s="58"/>
      <c r="F64" s="58"/>
      <c r="G64" s="58"/>
      <c r="H64" s="69"/>
      <c r="I64" s="15"/>
      <c r="J64" s="15"/>
      <c r="K64" s="58"/>
      <c r="L64" s="80"/>
    </row>
    <row r="65" spans="2:12" ht="17.25">
      <c r="B65" s="111"/>
      <c r="C65" s="24"/>
      <c r="D65" s="24"/>
      <c r="E65" s="58"/>
      <c r="F65" s="58"/>
      <c r="G65" s="58"/>
      <c r="H65" s="69"/>
      <c r="I65" s="15"/>
      <c r="J65" s="15"/>
      <c r="K65" s="58"/>
      <c r="L65" s="80"/>
    </row>
    <row r="66" spans="2:12" ht="17.25">
      <c r="B66" s="78"/>
      <c r="C66" s="24"/>
      <c r="D66" s="24"/>
      <c r="E66" s="58"/>
      <c r="F66" s="58"/>
      <c r="G66" s="58"/>
      <c r="H66" s="69"/>
      <c r="I66" s="15"/>
      <c r="J66" s="15"/>
      <c r="K66" s="58"/>
      <c r="L66" s="80"/>
    </row>
    <row r="67" spans="2:12" ht="17.25">
      <c r="B67" s="78"/>
      <c r="C67" s="24"/>
      <c r="D67" s="24"/>
      <c r="E67" s="58"/>
      <c r="F67" s="58"/>
      <c r="G67" s="58"/>
      <c r="H67" s="69"/>
      <c r="I67" s="15"/>
      <c r="J67" s="15"/>
      <c r="K67" s="58"/>
      <c r="L67" s="80"/>
    </row>
    <row r="68" spans="2:12" ht="17.25">
      <c r="B68" s="78"/>
      <c r="C68" s="24"/>
      <c r="D68" s="24"/>
      <c r="E68" s="58"/>
      <c r="F68" s="58"/>
      <c r="G68" s="58"/>
      <c r="H68" s="69"/>
      <c r="I68" s="15"/>
      <c r="J68" s="15"/>
      <c r="K68" s="58"/>
      <c r="L68" s="80"/>
    </row>
    <row r="69" spans="2:12" ht="17.25">
      <c r="B69" s="78"/>
      <c r="C69" s="24"/>
      <c r="D69" s="24"/>
      <c r="E69" s="58"/>
      <c r="F69" s="58"/>
      <c r="G69" s="58"/>
      <c r="H69" s="69"/>
      <c r="I69" s="15"/>
      <c r="J69" s="15"/>
      <c r="K69" s="58"/>
      <c r="L69" s="80"/>
    </row>
    <row r="70" spans="2:12" ht="17.25">
      <c r="B70" s="78"/>
      <c r="C70" s="112"/>
      <c r="D70" s="78"/>
      <c r="H70" s="68"/>
      <c r="L70" s="80"/>
    </row>
    <row r="71" spans="2:12" ht="17.25">
      <c r="B71" s="78"/>
      <c r="C71" s="112"/>
      <c r="D71" s="78"/>
      <c r="H71" s="68"/>
      <c r="L71" s="80"/>
    </row>
    <row r="72" spans="2:12" ht="17.25">
      <c r="B72" s="78"/>
      <c r="C72" s="112"/>
      <c r="D72" s="78"/>
      <c r="H72" s="68"/>
      <c r="L72" s="80"/>
    </row>
    <row r="73" spans="2:12" ht="17.25">
      <c r="B73" s="78"/>
      <c r="C73" s="112"/>
      <c r="D73" s="78"/>
      <c r="H73" s="68"/>
      <c r="L73" s="80"/>
    </row>
    <row r="74" spans="2:12" ht="17.25">
      <c r="B74" s="78"/>
      <c r="C74" s="112"/>
      <c r="D74" s="78"/>
      <c r="H74" s="68"/>
      <c r="L74" s="80"/>
    </row>
    <row r="75" spans="2:12" ht="17.25">
      <c r="B75" s="78"/>
      <c r="C75" s="112"/>
      <c r="D75" s="78"/>
      <c r="H75" s="68"/>
      <c r="L75" s="80"/>
    </row>
    <row r="76" spans="2:12" ht="17.25">
      <c r="B76" s="78"/>
      <c r="C76" s="112"/>
      <c r="D76" s="78"/>
      <c r="H76" s="68"/>
      <c r="L76" s="80"/>
    </row>
    <row r="77" spans="2:12" ht="17.25">
      <c r="B77" s="78"/>
      <c r="C77" s="112"/>
      <c r="D77" s="78"/>
      <c r="H77" s="68"/>
      <c r="L77" s="80"/>
    </row>
    <row r="78" spans="2:12" ht="17.25">
      <c r="B78" s="78"/>
      <c r="C78" s="112"/>
      <c r="D78" s="78"/>
      <c r="H78" s="68"/>
      <c r="L78" s="80"/>
    </row>
    <row r="79" spans="2:12" ht="17.25">
      <c r="B79" s="78"/>
      <c r="C79" s="112"/>
      <c r="D79" s="78"/>
      <c r="H79" s="68"/>
      <c r="L79" s="80"/>
    </row>
    <row r="80" spans="2:12" ht="17.25">
      <c r="B80" s="78"/>
      <c r="C80" s="112"/>
      <c r="D80" s="78"/>
      <c r="H80" s="68"/>
      <c r="L80" s="80"/>
    </row>
    <row r="81" spans="2:12" ht="17.25">
      <c r="B81" s="78"/>
      <c r="C81" s="112"/>
      <c r="D81" s="78"/>
      <c r="H81" s="68"/>
      <c r="L81" s="80"/>
    </row>
    <row r="82" spans="2:12" ht="17.25">
      <c r="B82" s="78"/>
      <c r="C82" s="112"/>
      <c r="D82" s="78"/>
      <c r="H82" s="68"/>
      <c r="L82" s="80"/>
    </row>
    <row r="83" spans="2:12" ht="17.25">
      <c r="B83" s="78"/>
      <c r="C83" s="112"/>
      <c r="D83" s="78"/>
      <c r="H83" s="68"/>
      <c r="L83" s="80"/>
    </row>
    <row r="84" spans="2:12" ht="17.25">
      <c r="B84" s="78"/>
      <c r="C84" s="112"/>
      <c r="D84" s="78"/>
      <c r="H84" s="68"/>
      <c r="L84" s="80"/>
    </row>
    <row r="85" spans="2:12" ht="17.25">
      <c r="B85" s="78"/>
      <c r="C85" s="112"/>
      <c r="D85" s="78"/>
      <c r="H85" s="68"/>
      <c r="L85" s="80"/>
    </row>
    <row r="86" spans="2:12" ht="17.25">
      <c r="B86" s="78"/>
      <c r="C86" s="112"/>
      <c r="D86" s="78"/>
      <c r="H86" s="68"/>
      <c r="L86" s="80"/>
    </row>
    <row r="87" spans="2:12" ht="17.25">
      <c r="B87" s="78"/>
      <c r="C87" s="112"/>
      <c r="D87" s="78"/>
      <c r="H87" s="68"/>
      <c r="L87" s="80"/>
    </row>
    <row r="88" spans="2:12" ht="17.25">
      <c r="B88" s="78"/>
      <c r="C88" s="112"/>
      <c r="D88" s="78"/>
      <c r="H88" s="68"/>
      <c r="L88" s="80"/>
    </row>
    <row r="89" spans="2:12" ht="17.25">
      <c r="B89" s="78"/>
      <c r="C89" s="112"/>
      <c r="D89" s="78"/>
      <c r="H89" s="68"/>
      <c r="L89" s="80"/>
    </row>
    <row r="90" spans="2:12" ht="17.25">
      <c r="B90" s="78"/>
      <c r="C90" s="112"/>
      <c r="D90" s="78"/>
      <c r="H90" s="68"/>
      <c r="L90" s="80"/>
    </row>
    <row r="91" spans="2:12" ht="17.25">
      <c r="B91" s="78"/>
      <c r="C91" s="112"/>
      <c r="D91" s="78"/>
      <c r="H91" s="68"/>
      <c r="L91" s="80"/>
    </row>
    <row r="92" spans="2:12" ht="17.25">
      <c r="B92" s="78"/>
      <c r="C92" s="112"/>
      <c r="D92" s="78"/>
      <c r="H92" s="68"/>
      <c r="L92" s="80"/>
    </row>
    <row r="93" spans="2:12" ht="17.25">
      <c r="B93" s="78"/>
      <c r="C93" s="112"/>
      <c r="D93" s="78"/>
      <c r="H93" s="68"/>
      <c r="L93" s="80"/>
    </row>
    <row r="94" spans="2:12" ht="17.25">
      <c r="B94" s="78"/>
      <c r="C94" s="112"/>
      <c r="D94" s="78"/>
      <c r="H94" s="68"/>
      <c r="L94" s="39"/>
    </row>
    <row r="95" spans="2:12" ht="17.25">
      <c r="B95" s="78"/>
      <c r="C95" s="112"/>
      <c r="D95" s="78"/>
      <c r="H95" s="68"/>
      <c r="L95" s="39"/>
    </row>
    <row r="96" spans="2:12" ht="17.25">
      <c r="B96" s="78"/>
      <c r="C96" s="112"/>
      <c r="D96" s="78"/>
      <c r="H96" s="68"/>
      <c r="L96" s="39"/>
    </row>
    <row r="97" spans="3:8" ht="17.25">
      <c r="C97" s="112"/>
      <c r="H97" s="68"/>
    </row>
    <row r="98" spans="3:8" ht="17.25">
      <c r="H98" s="68"/>
    </row>
  </sheetData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pageSetUpPr fitToPage="1"/>
  </sheetPr>
  <dimension ref="A1:N94"/>
  <sheetViews>
    <sheetView view="pageBreakPreview" zoomScaleNormal="100" zoomScaleSheetLayoutView="100" workbookViewId="0">
      <selection activeCell="I12" sqref="I12"/>
    </sheetView>
  </sheetViews>
  <sheetFormatPr defaultColWidth="9" defaultRowHeight="13.5"/>
  <cols>
    <col min="1" max="1" width="9" style="39"/>
    <col min="2" max="2" width="8.125" style="39" bestFit="1" customWidth="1"/>
    <col min="3" max="3" width="13" style="30" bestFit="1" customWidth="1"/>
    <col min="4" max="4" width="7" style="39" hidden="1" customWidth="1"/>
    <col min="5" max="5" width="20" style="39" bestFit="1" customWidth="1"/>
    <col min="6" max="6" width="16.625" style="39" bestFit="1" customWidth="1"/>
    <col min="7" max="7" width="7" style="39" bestFit="1" customWidth="1"/>
    <col min="8" max="8" width="9.125" style="40" bestFit="1" customWidth="1"/>
    <col min="9" max="9" width="22.375" style="39" customWidth="1"/>
    <col min="10" max="10" width="18.625" style="39" customWidth="1"/>
    <col min="11" max="11" width="7" style="40" bestFit="1" customWidth="1"/>
    <col min="12" max="16384" width="9" style="39"/>
  </cols>
  <sheetData>
    <row r="1" spans="1:14" ht="21" customHeight="1">
      <c r="A1" s="72"/>
      <c r="B1" s="16" t="s">
        <v>0</v>
      </c>
      <c r="C1" s="31" t="s">
        <v>17</v>
      </c>
      <c r="D1" s="17"/>
      <c r="E1" s="73"/>
      <c r="F1" s="18"/>
      <c r="G1" s="19"/>
      <c r="H1" s="38"/>
      <c r="I1" s="19"/>
      <c r="J1" s="5"/>
      <c r="K1" s="33"/>
    </row>
    <row r="2" spans="1:14" ht="21" customHeight="1">
      <c r="A2" s="58" t="s">
        <v>44</v>
      </c>
      <c r="B2" s="12" t="s">
        <v>3</v>
      </c>
      <c r="C2" s="28" t="s">
        <v>31</v>
      </c>
      <c r="D2" s="12" t="s">
        <v>4</v>
      </c>
      <c r="E2" s="12" t="s">
        <v>32</v>
      </c>
      <c r="F2" s="12" t="s">
        <v>33</v>
      </c>
      <c r="G2" s="12" t="s">
        <v>7</v>
      </c>
      <c r="H2" s="13" t="s">
        <v>8</v>
      </c>
      <c r="I2" s="12" t="s">
        <v>34</v>
      </c>
      <c r="J2" s="14" t="s">
        <v>35</v>
      </c>
      <c r="K2" s="14" t="s">
        <v>28</v>
      </c>
      <c r="L2" s="39" t="s">
        <v>47</v>
      </c>
    </row>
    <row r="3" spans="1:14" ht="21" customHeight="1">
      <c r="A3" s="72" t="s">
        <v>42</v>
      </c>
      <c r="B3" s="10">
        <v>1</v>
      </c>
      <c r="C3" s="134" t="s">
        <v>781</v>
      </c>
      <c r="D3" s="134" t="s">
        <v>331</v>
      </c>
      <c r="E3" s="142" t="s">
        <v>337</v>
      </c>
      <c r="F3" s="142" t="s">
        <v>111</v>
      </c>
      <c r="G3" s="135">
        <v>4</v>
      </c>
      <c r="H3" s="136" t="s">
        <v>253</v>
      </c>
      <c r="I3" s="116" t="s">
        <v>254</v>
      </c>
      <c r="J3" s="116" t="s">
        <v>255</v>
      </c>
      <c r="K3" s="135" t="s">
        <v>57</v>
      </c>
      <c r="L3" s="80">
        <f t="shared" ref="L3:L52" si="0">CHOOSE(LEN(C3),,,,,100*VALUE(C3),,VALUE(CONCATENATE(LEFT(C3,1),MID(C3,3,2),RIGHT(C3,2))))</f>
        <v>5875</v>
      </c>
      <c r="M3" s="39">
        <f>RANK(L3,L$3:L$54,1)</f>
        <v>1</v>
      </c>
      <c r="N3" s="39" t="str">
        <f>IF(M3=B3,"","dame")</f>
        <v/>
      </c>
    </row>
    <row r="4" spans="1:14" ht="21" customHeight="1">
      <c r="A4" s="72" t="s">
        <v>42</v>
      </c>
      <c r="B4" s="2">
        <v>2</v>
      </c>
      <c r="C4" s="121" t="s">
        <v>782</v>
      </c>
      <c r="D4" s="121" t="s">
        <v>331</v>
      </c>
      <c r="E4" s="139" t="s">
        <v>110</v>
      </c>
      <c r="F4" s="139" t="s">
        <v>111</v>
      </c>
      <c r="G4" s="122">
        <v>4</v>
      </c>
      <c r="H4" s="123" t="s">
        <v>54</v>
      </c>
      <c r="I4" s="120" t="s">
        <v>55</v>
      </c>
      <c r="J4" s="120" t="s">
        <v>56</v>
      </c>
      <c r="K4" s="118" t="s">
        <v>57</v>
      </c>
      <c r="L4" s="80">
        <f t="shared" si="0"/>
        <v>10033</v>
      </c>
      <c r="M4" s="39">
        <f t="shared" ref="M4:M54" si="1">RANK(L4,L$3:L$54,1)</f>
        <v>2</v>
      </c>
      <c r="N4" s="39" t="str">
        <f t="shared" ref="N4:N57" si="2">IF(M4=B4,"","dame")</f>
        <v/>
      </c>
    </row>
    <row r="5" spans="1:14" ht="21" customHeight="1">
      <c r="A5" s="72" t="s">
        <v>42</v>
      </c>
      <c r="B5" s="2">
        <v>3</v>
      </c>
      <c r="C5" s="121" t="s">
        <v>439</v>
      </c>
      <c r="D5" s="121" t="s">
        <v>331</v>
      </c>
      <c r="E5" s="139" t="s">
        <v>139</v>
      </c>
      <c r="F5" s="139" t="s">
        <v>140</v>
      </c>
      <c r="G5" s="122">
        <v>1</v>
      </c>
      <c r="H5" s="123" t="s">
        <v>54</v>
      </c>
      <c r="I5" s="120" t="s">
        <v>55</v>
      </c>
      <c r="J5" s="120" t="s">
        <v>56</v>
      </c>
      <c r="K5" s="118" t="s">
        <v>65</v>
      </c>
      <c r="L5" s="80">
        <f t="shared" si="0"/>
        <v>10113</v>
      </c>
      <c r="M5" s="39">
        <f t="shared" si="1"/>
        <v>3</v>
      </c>
      <c r="N5" s="39" t="str">
        <f t="shared" si="2"/>
        <v/>
      </c>
    </row>
    <row r="6" spans="1:14" ht="21" customHeight="1">
      <c r="A6" s="72" t="s">
        <v>42</v>
      </c>
      <c r="B6" s="2">
        <v>4</v>
      </c>
      <c r="C6" s="121" t="s">
        <v>783</v>
      </c>
      <c r="D6" s="121" t="s">
        <v>331</v>
      </c>
      <c r="E6" s="139" t="s">
        <v>784</v>
      </c>
      <c r="F6" s="139" t="s">
        <v>88</v>
      </c>
      <c r="G6" s="122">
        <v>6</v>
      </c>
      <c r="H6" s="123" t="s">
        <v>54</v>
      </c>
      <c r="I6" s="120" t="s">
        <v>55</v>
      </c>
      <c r="J6" s="120" t="s">
        <v>56</v>
      </c>
      <c r="K6" s="118" t="s">
        <v>65</v>
      </c>
      <c r="L6" s="80">
        <f t="shared" si="0"/>
        <v>10126</v>
      </c>
      <c r="M6" s="39">
        <f t="shared" si="1"/>
        <v>4</v>
      </c>
      <c r="N6" s="39" t="str">
        <f t="shared" si="2"/>
        <v/>
      </c>
    </row>
    <row r="7" spans="1:14" ht="21" customHeight="1">
      <c r="A7" s="72" t="s">
        <v>42</v>
      </c>
      <c r="B7" s="2">
        <v>5</v>
      </c>
      <c r="C7" s="121" t="s">
        <v>785</v>
      </c>
      <c r="D7" s="121" t="s">
        <v>331</v>
      </c>
      <c r="E7" s="139" t="s">
        <v>193</v>
      </c>
      <c r="F7" s="139" t="s">
        <v>111</v>
      </c>
      <c r="G7" s="122">
        <v>4</v>
      </c>
      <c r="H7" s="123" t="s">
        <v>264</v>
      </c>
      <c r="I7" s="120" t="s">
        <v>142</v>
      </c>
      <c r="J7" s="120" t="s">
        <v>143</v>
      </c>
      <c r="K7" s="118" t="s">
        <v>333</v>
      </c>
      <c r="L7" s="80">
        <f t="shared" si="0"/>
        <v>10203</v>
      </c>
      <c r="M7" s="39">
        <f t="shared" si="1"/>
        <v>5</v>
      </c>
      <c r="N7" s="39" t="str">
        <f t="shared" si="2"/>
        <v/>
      </c>
    </row>
    <row r="8" spans="1:14" ht="21" customHeight="1">
      <c r="A8" s="72" t="s">
        <v>42</v>
      </c>
      <c r="B8" s="2">
        <v>6</v>
      </c>
      <c r="C8" s="121" t="s">
        <v>786</v>
      </c>
      <c r="D8" s="121" t="s">
        <v>331</v>
      </c>
      <c r="E8" s="139" t="s">
        <v>681</v>
      </c>
      <c r="F8" s="139" t="s">
        <v>69</v>
      </c>
      <c r="G8" s="122">
        <v>1</v>
      </c>
      <c r="H8" s="123" t="s">
        <v>74</v>
      </c>
      <c r="I8" s="120" t="s">
        <v>75</v>
      </c>
      <c r="J8" s="120" t="s">
        <v>56</v>
      </c>
      <c r="K8" s="118"/>
      <c r="L8" s="80">
        <f t="shared" si="0"/>
        <v>10339</v>
      </c>
      <c r="M8" s="39">
        <f t="shared" si="1"/>
        <v>6</v>
      </c>
      <c r="N8" s="39" t="str">
        <f t="shared" si="2"/>
        <v/>
      </c>
    </row>
    <row r="9" spans="1:14" ht="21" customHeight="1">
      <c r="A9" s="72" t="s">
        <v>42</v>
      </c>
      <c r="B9" s="2">
        <v>7</v>
      </c>
      <c r="C9" s="121" t="s">
        <v>787</v>
      </c>
      <c r="D9" s="121" t="s">
        <v>331</v>
      </c>
      <c r="E9" s="139" t="s">
        <v>215</v>
      </c>
      <c r="F9" s="139" t="s">
        <v>53</v>
      </c>
      <c r="G9" s="122">
        <v>3</v>
      </c>
      <c r="H9" s="123" t="s">
        <v>546</v>
      </c>
      <c r="I9" s="120" t="s">
        <v>84</v>
      </c>
      <c r="J9" s="120" t="s">
        <v>389</v>
      </c>
      <c r="K9" s="118"/>
      <c r="L9" s="80">
        <f t="shared" si="0"/>
        <v>10418</v>
      </c>
      <c r="M9" s="39">
        <f t="shared" si="1"/>
        <v>7</v>
      </c>
      <c r="N9" s="39" t="str">
        <f t="shared" si="2"/>
        <v/>
      </c>
    </row>
    <row r="10" spans="1:14" ht="21" customHeight="1">
      <c r="A10" s="72" t="s">
        <v>42</v>
      </c>
      <c r="B10" s="2">
        <v>8</v>
      </c>
      <c r="C10" s="121" t="s">
        <v>788</v>
      </c>
      <c r="D10" s="121" t="s">
        <v>331</v>
      </c>
      <c r="E10" s="139" t="s">
        <v>362</v>
      </c>
      <c r="F10" s="139" t="s">
        <v>218</v>
      </c>
      <c r="G10" s="122">
        <v>2</v>
      </c>
      <c r="H10" s="123" t="s">
        <v>546</v>
      </c>
      <c r="I10" s="120" t="s">
        <v>84</v>
      </c>
      <c r="J10" s="120" t="s">
        <v>389</v>
      </c>
      <c r="K10" s="118"/>
      <c r="L10" s="80">
        <f t="shared" si="0"/>
        <v>10519</v>
      </c>
      <c r="M10" s="39">
        <f t="shared" si="1"/>
        <v>8</v>
      </c>
      <c r="N10" s="39" t="str">
        <f t="shared" si="2"/>
        <v/>
      </c>
    </row>
    <row r="11" spans="1:14" ht="21" customHeight="1">
      <c r="A11" s="72" t="s">
        <v>42</v>
      </c>
      <c r="B11" s="2">
        <v>9</v>
      </c>
      <c r="C11" s="121" t="s">
        <v>789</v>
      </c>
      <c r="D11" s="121" t="s">
        <v>331</v>
      </c>
      <c r="E11" s="139" t="s">
        <v>700</v>
      </c>
      <c r="F11" s="139" t="s">
        <v>146</v>
      </c>
      <c r="G11" s="122">
        <v>6</v>
      </c>
      <c r="H11" s="123" t="s">
        <v>319</v>
      </c>
      <c r="I11" s="120" t="s">
        <v>84</v>
      </c>
      <c r="J11" s="120" t="s">
        <v>100</v>
      </c>
      <c r="K11" s="118"/>
      <c r="L11" s="80">
        <f t="shared" si="0"/>
        <v>10528</v>
      </c>
      <c r="M11" s="39">
        <f t="shared" si="1"/>
        <v>9</v>
      </c>
      <c r="N11" s="39" t="str">
        <f t="shared" si="2"/>
        <v/>
      </c>
    </row>
    <row r="12" spans="1:14" ht="21" customHeight="1">
      <c r="A12" s="72" t="s">
        <v>42</v>
      </c>
      <c r="B12" s="2">
        <v>10</v>
      </c>
      <c r="C12" s="121" t="s">
        <v>790</v>
      </c>
      <c r="D12" s="121" t="s">
        <v>331</v>
      </c>
      <c r="E12" s="139" t="s">
        <v>372</v>
      </c>
      <c r="F12" s="139" t="s">
        <v>373</v>
      </c>
      <c r="G12" s="122">
        <v>1</v>
      </c>
      <c r="H12" s="123" t="s">
        <v>74</v>
      </c>
      <c r="I12" s="120" t="s">
        <v>75</v>
      </c>
      <c r="J12" s="120" t="s">
        <v>56</v>
      </c>
      <c r="K12" s="118"/>
      <c r="L12" s="80">
        <f t="shared" si="0"/>
        <v>10546</v>
      </c>
      <c r="M12" s="39">
        <f t="shared" si="1"/>
        <v>10</v>
      </c>
      <c r="N12" s="39" t="str">
        <f t="shared" si="2"/>
        <v/>
      </c>
    </row>
    <row r="13" spans="1:14" ht="21" customHeight="1">
      <c r="A13" s="72" t="s">
        <v>42</v>
      </c>
      <c r="B13" s="2">
        <v>11</v>
      </c>
      <c r="C13" s="121" t="s">
        <v>791</v>
      </c>
      <c r="D13" s="121" t="s">
        <v>331</v>
      </c>
      <c r="E13" s="139" t="s">
        <v>402</v>
      </c>
      <c r="F13" s="139" t="s">
        <v>104</v>
      </c>
      <c r="G13" s="122">
        <v>2</v>
      </c>
      <c r="H13" s="123" t="s">
        <v>363</v>
      </c>
      <c r="I13" s="120" t="s">
        <v>155</v>
      </c>
      <c r="J13" s="120" t="s">
        <v>156</v>
      </c>
      <c r="K13" s="118"/>
      <c r="L13" s="80">
        <f t="shared" si="0"/>
        <v>10564</v>
      </c>
      <c r="M13" s="39">
        <f t="shared" si="1"/>
        <v>11</v>
      </c>
      <c r="N13" s="39" t="str">
        <f t="shared" si="2"/>
        <v/>
      </c>
    </row>
    <row r="14" spans="1:14" ht="21" customHeight="1">
      <c r="A14" s="72" t="s">
        <v>42</v>
      </c>
      <c r="B14" s="2">
        <v>12</v>
      </c>
      <c r="C14" s="121" t="s">
        <v>792</v>
      </c>
      <c r="D14" s="121" t="s">
        <v>331</v>
      </c>
      <c r="E14" s="139" t="s">
        <v>407</v>
      </c>
      <c r="F14" s="139" t="s">
        <v>392</v>
      </c>
      <c r="G14" s="122">
        <v>2</v>
      </c>
      <c r="H14" s="123" t="s">
        <v>286</v>
      </c>
      <c r="I14" s="120" t="s">
        <v>150</v>
      </c>
      <c r="J14" s="120" t="s">
        <v>56</v>
      </c>
      <c r="K14" s="118"/>
      <c r="L14" s="80">
        <f t="shared" si="0"/>
        <v>10572</v>
      </c>
      <c r="M14" s="39">
        <f t="shared" si="1"/>
        <v>12</v>
      </c>
      <c r="N14" s="39" t="str">
        <f t="shared" si="2"/>
        <v/>
      </c>
    </row>
    <row r="15" spans="1:14" ht="21" customHeight="1">
      <c r="A15" s="72" t="s">
        <v>42</v>
      </c>
      <c r="B15" s="2">
        <v>13</v>
      </c>
      <c r="C15" s="121" t="s">
        <v>793</v>
      </c>
      <c r="D15" s="121" t="s">
        <v>331</v>
      </c>
      <c r="E15" s="139" t="s">
        <v>703</v>
      </c>
      <c r="F15" s="139" t="s">
        <v>111</v>
      </c>
      <c r="G15" s="122">
        <v>4</v>
      </c>
      <c r="H15" s="123" t="s">
        <v>264</v>
      </c>
      <c r="I15" s="120" t="s">
        <v>142</v>
      </c>
      <c r="J15" s="120" t="s">
        <v>143</v>
      </c>
      <c r="K15" s="118"/>
      <c r="L15" s="80">
        <f t="shared" si="0"/>
        <v>10595</v>
      </c>
      <c r="M15" s="39">
        <f t="shared" si="1"/>
        <v>13</v>
      </c>
      <c r="N15" s="39" t="str">
        <f t="shared" si="2"/>
        <v/>
      </c>
    </row>
    <row r="16" spans="1:14" ht="21" customHeight="1">
      <c r="A16" s="72" t="s">
        <v>42</v>
      </c>
      <c r="B16" s="2">
        <v>14</v>
      </c>
      <c r="C16" s="121" t="s">
        <v>794</v>
      </c>
      <c r="D16" s="121" t="s">
        <v>331</v>
      </c>
      <c r="E16" s="139" t="s">
        <v>347</v>
      </c>
      <c r="F16" s="139" t="s">
        <v>69</v>
      </c>
      <c r="G16" s="122">
        <v>1</v>
      </c>
      <c r="H16" s="123" t="s">
        <v>235</v>
      </c>
      <c r="I16" s="120" t="s">
        <v>162</v>
      </c>
      <c r="J16" s="120" t="s">
        <v>85</v>
      </c>
      <c r="K16" s="118"/>
      <c r="L16" s="80">
        <f t="shared" si="0"/>
        <v>10614</v>
      </c>
      <c r="M16" s="39">
        <f t="shared" si="1"/>
        <v>14</v>
      </c>
      <c r="N16" s="39" t="str">
        <f t="shared" si="2"/>
        <v/>
      </c>
    </row>
    <row r="17" spans="1:14" ht="21" customHeight="1">
      <c r="A17" s="72" t="s">
        <v>42</v>
      </c>
      <c r="B17" s="2">
        <v>15</v>
      </c>
      <c r="C17" s="121" t="s">
        <v>795</v>
      </c>
      <c r="D17" s="121" t="s">
        <v>331</v>
      </c>
      <c r="E17" s="139" t="s">
        <v>365</v>
      </c>
      <c r="F17" s="139" t="s">
        <v>88</v>
      </c>
      <c r="G17" s="122">
        <v>6</v>
      </c>
      <c r="H17" s="123" t="s">
        <v>74</v>
      </c>
      <c r="I17" s="120" t="s">
        <v>75</v>
      </c>
      <c r="J17" s="120" t="s">
        <v>56</v>
      </c>
      <c r="K17" s="118"/>
      <c r="L17" s="80">
        <f t="shared" si="0"/>
        <v>10646</v>
      </c>
      <c r="M17" s="39">
        <f t="shared" si="1"/>
        <v>15</v>
      </c>
      <c r="N17" s="39" t="str">
        <f t="shared" si="2"/>
        <v/>
      </c>
    </row>
    <row r="18" spans="1:14" ht="21" customHeight="1">
      <c r="A18" s="72" t="s">
        <v>42</v>
      </c>
      <c r="B18" s="2">
        <v>16</v>
      </c>
      <c r="C18" s="121" t="s">
        <v>796</v>
      </c>
      <c r="D18" s="121" t="s">
        <v>331</v>
      </c>
      <c r="E18" s="139" t="s">
        <v>412</v>
      </c>
      <c r="F18" s="139" t="s">
        <v>413</v>
      </c>
      <c r="G18" s="122">
        <v>2</v>
      </c>
      <c r="H18" s="123" t="s">
        <v>286</v>
      </c>
      <c r="I18" s="120" t="s">
        <v>150</v>
      </c>
      <c r="J18" s="120" t="s">
        <v>56</v>
      </c>
      <c r="K18" s="118"/>
      <c r="L18" s="80">
        <f t="shared" si="0"/>
        <v>10654</v>
      </c>
      <c r="M18" s="39">
        <f t="shared" si="1"/>
        <v>16</v>
      </c>
      <c r="N18" s="39" t="str">
        <f t="shared" si="2"/>
        <v/>
      </c>
    </row>
    <row r="19" spans="1:14" ht="21" customHeight="1">
      <c r="A19" s="72" t="s">
        <v>42</v>
      </c>
      <c r="B19" s="2">
        <v>17</v>
      </c>
      <c r="C19" s="121" t="s">
        <v>797</v>
      </c>
      <c r="D19" s="121" t="s">
        <v>331</v>
      </c>
      <c r="E19" s="139" t="s">
        <v>313</v>
      </c>
      <c r="F19" s="139" t="s">
        <v>73</v>
      </c>
      <c r="G19" s="122">
        <v>1</v>
      </c>
      <c r="H19" s="123" t="s">
        <v>798</v>
      </c>
      <c r="I19" s="120" t="s">
        <v>242</v>
      </c>
      <c r="J19" s="120" t="s">
        <v>56</v>
      </c>
      <c r="K19" s="118"/>
      <c r="L19" s="80">
        <f t="shared" si="0"/>
        <v>10677</v>
      </c>
      <c r="M19" s="39">
        <f t="shared" si="1"/>
        <v>17</v>
      </c>
      <c r="N19" s="39" t="str">
        <f t="shared" si="2"/>
        <v/>
      </c>
    </row>
    <row r="20" spans="1:14" ht="21" customHeight="1">
      <c r="A20" s="72" t="s">
        <v>42</v>
      </c>
      <c r="B20" s="2">
        <v>18</v>
      </c>
      <c r="C20" s="121" t="s">
        <v>799</v>
      </c>
      <c r="D20" s="121" t="s">
        <v>331</v>
      </c>
      <c r="E20" s="139" t="s">
        <v>321</v>
      </c>
      <c r="F20" s="139" t="s">
        <v>92</v>
      </c>
      <c r="G20" s="122">
        <v>1</v>
      </c>
      <c r="H20" s="123" t="s">
        <v>83</v>
      </c>
      <c r="I20" s="120" t="s">
        <v>84</v>
      </c>
      <c r="J20" s="120" t="s">
        <v>85</v>
      </c>
      <c r="K20" s="118"/>
      <c r="L20" s="80">
        <f t="shared" si="0"/>
        <v>10698</v>
      </c>
      <c r="M20" s="39">
        <f t="shared" si="1"/>
        <v>18</v>
      </c>
      <c r="N20" s="39" t="str">
        <f t="shared" si="2"/>
        <v/>
      </c>
    </row>
    <row r="21" spans="1:14" ht="21" customHeight="1">
      <c r="A21" s="72" t="s">
        <v>42</v>
      </c>
      <c r="B21" s="2">
        <v>19</v>
      </c>
      <c r="C21" s="121" t="s">
        <v>800</v>
      </c>
      <c r="D21" s="121" t="s">
        <v>331</v>
      </c>
      <c r="E21" s="139" t="s">
        <v>369</v>
      </c>
      <c r="F21" s="139" t="s">
        <v>218</v>
      </c>
      <c r="G21" s="122">
        <v>2</v>
      </c>
      <c r="H21" s="123" t="s">
        <v>801</v>
      </c>
      <c r="I21" s="120" t="s">
        <v>84</v>
      </c>
      <c r="J21" s="120" t="s">
        <v>156</v>
      </c>
      <c r="K21" s="118"/>
      <c r="L21" s="80">
        <f t="shared" si="0"/>
        <v>10740</v>
      </c>
      <c r="M21" s="39">
        <f t="shared" si="1"/>
        <v>19</v>
      </c>
      <c r="N21" s="39" t="str">
        <f t="shared" si="2"/>
        <v/>
      </c>
    </row>
    <row r="22" spans="1:14" ht="21" customHeight="1">
      <c r="A22" s="72" t="s">
        <v>42</v>
      </c>
      <c r="B22" s="2">
        <v>20</v>
      </c>
      <c r="C22" s="121" t="s">
        <v>802</v>
      </c>
      <c r="D22" s="121" t="s">
        <v>331</v>
      </c>
      <c r="E22" s="139" t="s">
        <v>399</v>
      </c>
      <c r="F22" s="139" t="s">
        <v>400</v>
      </c>
      <c r="G22" s="122">
        <v>5</v>
      </c>
      <c r="H22" s="123" t="s">
        <v>798</v>
      </c>
      <c r="I22" s="120" t="s">
        <v>242</v>
      </c>
      <c r="J22" s="120" t="s">
        <v>56</v>
      </c>
      <c r="K22" s="118"/>
      <c r="L22" s="80">
        <f t="shared" si="0"/>
        <v>10741</v>
      </c>
      <c r="M22" s="39">
        <f t="shared" si="1"/>
        <v>20</v>
      </c>
      <c r="N22" s="39" t="str">
        <f t="shared" si="2"/>
        <v/>
      </c>
    </row>
    <row r="23" spans="1:14" ht="21" customHeight="1">
      <c r="A23" s="72" t="s">
        <v>42</v>
      </c>
      <c r="B23" s="2">
        <v>20</v>
      </c>
      <c r="C23" s="121" t="s">
        <v>802</v>
      </c>
      <c r="D23" s="121" t="s">
        <v>331</v>
      </c>
      <c r="E23" s="139" t="s">
        <v>803</v>
      </c>
      <c r="F23" s="139" t="s">
        <v>804</v>
      </c>
      <c r="G23" s="122">
        <v>2</v>
      </c>
      <c r="H23" s="123" t="s">
        <v>798</v>
      </c>
      <c r="I23" s="120" t="s">
        <v>242</v>
      </c>
      <c r="J23" s="120" t="s">
        <v>56</v>
      </c>
      <c r="K23" s="118"/>
      <c r="L23" s="80">
        <f t="shared" si="0"/>
        <v>10741</v>
      </c>
      <c r="M23" s="39">
        <f t="shared" si="1"/>
        <v>20</v>
      </c>
      <c r="N23" s="39" t="str">
        <f t="shared" si="2"/>
        <v/>
      </c>
    </row>
    <row r="24" spans="1:14" ht="21" customHeight="1">
      <c r="A24" s="72" t="s">
        <v>42</v>
      </c>
      <c r="B24" s="2">
        <v>22</v>
      </c>
      <c r="C24" s="121" t="s">
        <v>805</v>
      </c>
      <c r="D24" s="121" t="s">
        <v>331</v>
      </c>
      <c r="E24" s="139" t="s">
        <v>723</v>
      </c>
      <c r="F24" s="139" t="s">
        <v>88</v>
      </c>
      <c r="G24" s="122">
        <v>6</v>
      </c>
      <c r="H24" s="123" t="s">
        <v>806</v>
      </c>
      <c r="I24" s="120" t="s">
        <v>405</v>
      </c>
      <c r="J24" s="120" t="s">
        <v>56</v>
      </c>
      <c r="K24" s="118"/>
      <c r="L24" s="80">
        <f t="shared" si="0"/>
        <v>10763</v>
      </c>
      <c r="M24" s="39">
        <f t="shared" si="1"/>
        <v>22</v>
      </c>
      <c r="N24" s="39" t="str">
        <f t="shared" si="2"/>
        <v/>
      </c>
    </row>
    <row r="25" spans="1:14" ht="21" customHeight="1">
      <c r="A25" s="72" t="s">
        <v>42</v>
      </c>
      <c r="B25" s="2">
        <v>23</v>
      </c>
      <c r="C25" s="121" t="s">
        <v>807</v>
      </c>
      <c r="D25" s="121" t="s">
        <v>331</v>
      </c>
      <c r="E25" s="139" t="s">
        <v>423</v>
      </c>
      <c r="F25" s="139" t="s">
        <v>104</v>
      </c>
      <c r="G25" s="122">
        <v>2</v>
      </c>
      <c r="H25" s="123" t="s">
        <v>235</v>
      </c>
      <c r="I25" s="120" t="s">
        <v>162</v>
      </c>
      <c r="J25" s="120" t="s">
        <v>156</v>
      </c>
      <c r="K25" s="118"/>
      <c r="L25" s="80">
        <f t="shared" si="0"/>
        <v>10767</v>
      </c>
      <c r="M25" s="39">
        <f t="shared" si="1"/>
        <v>23</v>
      </c>
      <c r="N25" s="39" t="str">
        <f t="shared" si="2"/>
        <v/>
      </c>
    </row>
    <row r="26" spans="1:14" ht="21" customHeight="1">
      <c r="A26" s="72" t="s">
        <v>42</v>
      </c>
      <c r="B26" s="2">
        <v>24</v>
      </c>
      <c r="C26" s="121" t="s">
        <v>808</v>
      </c>
      <c r="D26" s="121" t="s">
        <v>331</v>
      </c>
      <c r="E26" s="139" t="s">
        <v>809</v>
      </c>
      <c r="F26" s="139" t="s">
        <v>124</v>
      </c>
      <c r="G26" s="122">
        <v>5</v>
      </c>
      <c r="H26" s="123" t="s">
        <v>286</v>
      </c>
      <c r="I26" s="120" t="s">
        <v>150</v>
      </c>
      <c r="J26" s="120" t="s">
        <v>56</v>
      </c>
      <c r="K26" s="118"/>
      <c r="L26" s="80">
        <f t="shared" si="0"/>
        <v>10782</v>
      </c>
      <c r="M26" s="39">
        <f t="shared" si="1"/>
        <v>24</v>
      </c>
      <c r="N26" s="39" t="str">
        <f t="shared" si="2"/>
        <v/>
      </c>
    </row>
    <row r="27" spans="1:14" ht="21" customHeight="1">
      <c r="A27" s="72" t="s">
        <v>42</v>
      </c>
      <c r="B27" s="2">
        <v>25</v>
      </c>
      <c r="C27" s="121" t="s">
        <v>810</v>
      </c>
      <c r="D27" s="121" t="s">
        <v>331</v>
      </c>
      <c r="E27" s="139" t="s">
        <v>376</v>
      </c>
      <c r="F27" s="139" t="s">
        <v>277</v>
      </c>
      <c r="G27" s="122">
        <v>3</v>
      </c>
      <c r="H27" s="123" t="s">
        <v>286</v>
      </c>
      <c r="I27" s="120" t="s">
        <v>150</v>
      </c>
      <c r="J27" s="120" t="s">
        <v>56</v>
      </c>
      <c r="K27" s="118"/>
      <c r="L27" s="80">
        <f t="shared" si="0"/>
        <v>10848</v>
      </c>
      <c r="M27" s="39">
        <f t="shared" si="1"/>
        <v>25</v>
      </c>
      <c r="N27" s="39" t="str">
        <f t="shared" si="2"/>
        <v/>
      </c>
    </row>
    <row r="28" spans="1:14" ht="21" customHeight="1">
      <c r="A28" s="72" t="s">
        <v>42</v>
      </c>
      <c r="B28" s="2">
        <v>26</v>
      </c>
      <c r="C28" s="121" t="s">
        <v>811</v>
      </c>
      <c r="D28" s="121" t="s">
        <v>331</v>
      </c>
      <c r="E28" s="139" t="s">
        <v>812</v>
      </c>
      <c r="F28" s="139" t="s">
        <v>92</v>
      </c>
      <c r="G28" s="122">
        <v>1</v>
      </c>
      <c r="H28" s="123" t="s">
        <v>286</v>
      </c>
      <c r="I28" s="120" t="s">
        <v>150</v>
      </c>
      <c r="J28" s="120" t="s">
        <v>56</v>
      </c>
      <c r="K28" s="118"/>
      <c r="L28" s="80">
        <f t="shared" si="0"/>
        <v>10857</v>
      </c>
      <c r="M28" s="39">
        <f t="shared" si="1"/>
        <v>26</v>
      </c>
      <c r="N28" s="39" t="str">
        <f t="shared" si="2"/>
        <v/>
      </c>
    </row>
    <row r="29" spans="1:14" ht="21" customHeight="1">
      <c r="A29" s="72" t="s">
        <v>42</v>
      </c>
      <c r="B29" s="2">
        <v>27</v>
      </c>
      <c r="C29" s="121" t="s">
        <v>813</v>
      </c>
      <c r="D29" s="121" t="s">
        <v>331</v>
      </c>
      <c r="E29" s="139" t="s">
        <v>814</v>
      </c>
      <c r="F29" s="139" t="s">
        <v>310</v>
      </c>
      <c r="G29" s="122">
        <v>4</v>
      </c>
      <c r="H29" s="123" t="s">
        <v>798</v>
      </c>
      <c r="I29" s="120" t="s">
        <v>242</v>
      </c>
      <c r="J29" s="120" t="s">
        <v>56</v>
      </c>
      <c r="K29" s="118"/>
      <c r="L29" s="80">
        <f t="shared" si="0"/>
        <v>10862</v>
      </c>
      <c r="M29" s="39">
        <f t="shared" si="1"/>
        <v>27</v>
      </c>
      <c r="N29" s="39" t="str">
        <f t="shared" si="2"/>
        <v/>
      </c>
    </row>
    <row r="30" spans="1:14" ht="21" customHeight="1">
      <c r="A30" s="72" t="s">
        <v>42</v>
      </c>
      <c r="B30" s="2">
        <v>28</v>
      </c>
      <c r="C30" s="121" t="s">
        <v>815</v>
      </c>
      <c r="D30" s="121" t="s">
        <v>331</v>
      </c>
      <c r="E30" s="139" t="s">
        <v>749</v>
      </c>
      <c r="F30" s="139" t="s">
        <v>392</v>
      </c>
      <c r="G30" s="122">
        <v>2</v>
      </c>
      <c r="H30" s="123" t="s">
        <v>74</v>
      </c>
      <c r="I30" s="120" t="s">
        <v>75</v>
      </c>
      <c r="J30" s="120" t="s">
        <v>56</v>
      </c>
      <c r="K30" s="118"/>
      <c r="L30" s="80">
        <f t="shared" si="0"/>
        <v>10887</v>
      </c>
      <c r="M30" s="39">
        <f t="shared" si="1"/>
        <v>28</v>
      </c>
      <c r="N30" s="39" t="str">
        <f t="shared" si="2"/>
        <v/>
      </c>
    </row>
    <row r="31" spans="1:14" ht="21" customHeight="1">
      <c r="A31" s="72" t="s">
        <v>42</v>
      </c>
      <c r="B31" s="2">
        <v>29</v>
      </c>
      <c r="C31" s="121" t="s">
        <v>816</v>
      </c>
      <c r="D31" s="121" t="s">
        <v>331</v>
      </c>
      <c r="E31" s="139" t="s">
        <v>780</v>
      </c>
      <c r="F31" s="139" t="s">
        <v>490</v>
      </c>
      <c r="G31" s="122">
        <v>6</v>
      </c>
      <c r="H31" s="123" t="s">
        <v>286</v>
      </c>
      <c r="I31" s="120" t="s">
        <v>150</v>
      </c>
      <c r="J31" s="120" t="s">
        <v>56</v>
      </c>
      <c r="K31" s="118"/>
      <c r="L31" s="80">
        <f t="shared" si="0"/>
        <v>10924</v>
      </c>
      <c r="M31" s="39">
        <f t="shared" si="1"/>
        <v>29</v>
      </c>
      <c r="N31" s="39" t="str">
        <f t="shared" si="2"/>
        <v/>
      </c>
    </row>
    <row r="32" spans="1:14" ht="21" customHeight="1">
      <c r="A32" s="72" t="s">
        <v>42</v>
      </c>
      <c r="B32" s="2">
        <v>30</v>
      </c>
      <c r="C32" s="121" t="s">
        <v>817</v>
      </c>
      <c r="D32" s="121" t="s">
        <v>331</v>
      </c>
      <c r="E32" s="139" t="s">
        <v>776</v>
      </c>
      <c r="F32" s="139" t="s">
        <v>191</v>
      </c>
      <c r="G32" s="122">
        <v>3</v>
      </c>
      <c r="H32" s="123" t="s">
        <v>363</v>
      </c>
      <c r="I32" s="120" t="s">
        <v>155</v>
      </c>
      <c r="J32" s="120" t="s">
        <v>156</v>
      </c>
      <c r="K32" s="118"/>
      <c r="L32" s="80">
        <f t="shared" si="0"/>
        <v>10962</v>
      </c>
      <c r="M32" s="39">
        <f t="shared" si="1"/>
        <v>30</v>
      </c>
      <c r="N32" s="39" t="str">
        <f t="shared" si="2"/>
        <v/>
      </c>
    </row>
    <row r="33" spans="1:14" ht="21" customHeight="1">
      <c r="A33" s="72" t="s">
        <v>42</v>
      </c>
      <c r="B33" s="2">
        <v>31</v>
      </c>
      <c r="C33" s="121" t="s">
        <v>818</v>
      </c>
      <c r="D33" s="121" t="s">
        <v>331</v>
      </c>
      <c r="E33" s="139" t="s">
        <v>539</v>
      </c>
      <c r="F33" s="139" t="s">
        <v>104</v>
      </c>
      <c r="G33" s="122">
        <v>2</v>
      </c>
      <c r="H33" s="123" t="s">
        <v>235</v>
      </c>
      <c r="I33" s="120" t="s">
        <v>162</v>
      </c>
      <c r="J33" s="120" t="s">
        <v>156</v>
      </c>
      <c r="K33" s="118"/>
      <c r="L33" s="80">
        <f t="shared" si="0"/>
        <v>10981</v>
      </c>
      <c r="M33" s="39">
        <f t="shared" si="1"/>
        <v>31</v>
      </c>
      <c r="N33" s="39" t="str">
        <f t="shared" si="2"/>
        <v/>
      </c>
    </row>
    <row r="34" spans="1:14" ht="21" customHeight="1">
      <c r="A34" s="72" t="s">
        <v>42</v>
      </c>
      <c r="B34" s="2">
        <v>32</v>
      </c>
      <c r="C34" s="121" t="s">
        <v>819</v>
      </c>
      <c r="D34" s="121" t="s">
        <v>331</v>
      </c>
      <c r="E34" s="139" t="s">
        <v>712</v>
      </c>
      <c r="F34" s="139" t="s">
        <v>140</v>
      </c>
      <c r="G34" s="122">
        <v>1</v>
      </c>
      <c r="H34" s="123" t="s">
        <v>250</v>
      </c>
      <c r="I34" s="120" t="s">
        <v>63</v>
      </c>
      <c r="J34" s="120" t="s">
        <v>64</v>
      </c>
      <c r="K34" s="118"/>
      <c r="L34" s="80">
        <f t="shared" si="0"/>
        <v>10987</v>
      </c>
      <c r="M34" s="39">
        <f t="shared" si="1"/>
        <v>32</v>
      </c>
      <c r="N34" s="39" t="str">
        <f t="shared" si="2"/>
        <v/>
      </c>
    </row>
    <row r="35" spans="1:14" ht="21" customHeight="1">
      <c r="A35" s="72" t="s">
        <v>42</v>
      </c>
      <c r="B35" s="2">
        <v>33</v>
      </c>
      <c r="C35" s="121" t="s">
        <v>820</v>
      </c>
      <c r="D35" s="121" t="s">
        <v>331</v>
      </c>
      <c r="E35" s="139" t="s">
        <v>821</v>
      </c>
      <c r="F35" s="139" t="s">
        <v>418</v>
      </c>
      <c r="G35" s="122">
        <v>5</v>
      </c>
      <c r="H35" s="123" t="s">
        <v>460</v>
      </c>
      <c r="I35" s="120" t="s">
        <v>84</v>
      </c>
      <c r="J35" s="120" t="s">
        <v>100</v>
      </c>
      <c r="K35" s="118"/>
      <c r="L35" s="80">
        <f t="shared" si="0"/>
        <v>11052</v>
      </c>
      <c r="M35" s="39">
        <f t="shared" si="1"/>
        <v>33</v>
      </c>
      <c r="N35" s="39" t="str">
        <f t="shared" si="2"/>
        <v/>
      </c>
    </row>
    <row r="36" spans="1:14" ht="21" customHeight="1">
      <c r="A36" s="72" t="s">
        <v>42</v>
      </c>
      <c r="B36" s="2">
        <v>34</v>
      </c>
      <c r="C36" s="121" t="s">
        <v>822</v>
      </c>
      <c r="D36" s="121" t="s">
        <v>331</v>
      </c>
      <c r="E36" s="139" t="s">
        <v>778</v>
      </c>
      <c r="F36" s="139" t="s">
        <v>166</v>
      </c>
      <c r="G36" s="122">
        <v>6</v>
      </c>
      <c r="H36" s="123" t="s">
        <v>823</v>
      </c>
      <c r="I36" s="120" t="s">
        <v>824</v>
      </c>
      <c r="J36" s="120" t="s">
        <v>825</v>
      </c>
      <c r="K36" s="118"/>
      <c r="L36" s="80">
        <f t="shared" si="0"/>
        <v>11063</v>
      </c>
      <c r="M36" s="39">
        <f t="shared" si="1"/>
        <v>34</v>
      </c>
      <c r="N36" s="39" t="str">
        <f t="shared" si="2"/>
        <v/>
      </c>
    </row>
    <row r="37" spans="1:14" ht="21" customHeight="1">
      <c r="A37" s="72" t="s">
        <v>42</v>
      </c>
      <c r="B37" s="2">
        <v>35</v>
      </c>
      <c r="C37" s="121" t="s">
        <v>826</v>
      </c>
      <c r="D37" s="121" t="s">
        <v>331</v>
      </c>
      <c r="E37" s="139" t="s">
        <v>827</v>
      </c>
      <c r="F37" s="139" t="s">
        <v>828</v>
      </c>
      <c r="G37" s="122">
        <v>6</v>
      </c>
      <c r="H37" s="123" t="s">
        <v>74</v>
      </c>
      <c r="I37" s="120" t="s">
        <v>75</v>
      </c>
      <c r="J37" s="120" t="s">
        <v>56</v>
      </c>
      <c r="K37" s="118"/>
      <c r="L37" s="80">
        <f t="shared" si="0"/>
        <v>11071</v>
      </c>
      <c r="M37" s="39">
        <f t="shared" si="1"/>
        <v>35</v>
      </c>
      <c r="N37" s="39" t="str">
        <f t="shared" si="2"/>
        <v/>
      </c>
    </row>
    <row r="38" spans="1:14" ht="21" customHeight="1">
      <c r="A38" s="72" t="s">
        <v>42</v>
      </c>
      <c r="B38" s="2">
        <v>36</v>
      </c>
      <c r="C38" s="121" t="s">
        <v>829</v>
      </c>
      <c r="D38" s="121" t="s">
        <v>331</v>
      </c>
      <c r="E38" s="139" t="s">
        <v>830</v>
      </c>
      <c r="F38" s="139" t="s">
        <v>831</v>
      </c>
      <c r="G38" s="122">
        <v>5</v>
      </c>
      <c r="H38" s="123" t="s">
        <v>460</v>
      </c>
      <c r="I38" s="120" t="s">
        <v>84</v>
      </c>
      <c r="J38" s="120" t="s">
        <v>100</v>
      </c>
      <c r="K38" s="118"/>
      <c r="L38" s="80">
        <f t="shared" si="0"/>
        <v>11077</v>
      </c>
      <c r="M38" s="39">
        <f t="shared" si="1"/>
        <v>36</v>
      </c>
      <c r="N38" s="39" t="str">
        <f t="shared" si="2"/>
        <v/>
      </c>
    </row>
    <row r="39" spans="1:14" ht="21" customHeight="1">
      <c r="A39" s="72" t="s">
        <v>42</v>
      </c>
      <c r="B39" s="2">
        <v>37</v>
      </c>
      <c r="C39" s="121" t="s">
        <v>832</v>
      </c>
      <c r="D39" s="121" t="s">
        <v>331</v>
      </c>
      <c r="E39" s="139" t="s">
        <v>833</v>
      </c>
      <c r="F39" s="139" t="s">
        <v>834</v>
      </c>
      <c r="G39" s="122">
        <v>1</v>
      </c>
      <c r="H39" s="123" t="s">
        <v>264</v>
      </c>
      <c r="I39" s="120" t="s">
        <v>84</v>
      </c>
      <c r="J39" s="120" t="s">
        <v>85</v>
      </c>
      <c r="K39" s="118"/>
      <c r="L39" s="80">
        <f t="shared" si="0"/>
        <v>11079</v>
      </c>
      <c r="M39" s="39">
        <f t="shared" si="1"/>
        <v>37</v>
      </c>
      <c r="N39" s="39" t="str">
        <f t="shared" si="2"/>
        <v/>
      </c>
    </row>
    <row r="40" spans="1:14" ht="21" customHeight="1">
      <c r="A40" s="72" t="s">
        <v>42</v>
      </c>
      <c r="B40" s="2">
        <v>38</v>
      </c>
      <c r="C40" s="121" t="s">
        <v>835</v>
      </c>
      <c r="D40" s="121" t="s">
        <v>331</v>
      </c>
      <c r="E40" s="139" t="s">
        <v>836</v>
      </c>
      <c r="F40" s="139" t="s">
        <v>837</v>
      </c>
      <c r="G40" s="122">
        <v>4</v>
      </c>
      <c r="H40" s="123" t="s">
        <v>322</v>
      </c>
      <c r="I40" s="120" t="s">
        <v>155</v>
      </c>
      <c r="J40" s="120" t="s">
        <v>64</v>
      </c>
      <c r="K40" s="118"/>
      <c r="L40" s="80">
        <f t="shared" si="0"/>
        <v>11125</v>
      </c>
      <c r="M40" s="39">
        <f t="shared" si="1"/>
        <v>38</v>
      </c>
      <c r="N40" s="39" t="str">
        <f t="shared" si="2"/>
        <v/>
      </c>
    </row>
    <row r="41" spans="1:14" ht="21" customHeight="1">
      <c r="A41" s="72" t="s">
        <v>42</v>
      </c>
      <c r="B41" s="2">
        <v>39</v>
      </c>
      <c r="C41" s="121" t="s">
        <v>838</v>
      </c>
      <c r="D41" s="121" t="s">
        <v>331</v>
      </c>
      <c r="E41" s="139" t="s">
        <v>839</v>
      </c>
      <c r="F41" s="139" t="s">
        <v>292</v>
      </c>
      <c r="G41" s="122">
        <v>5</v>
      </c>
      <c r="H41" s="123" t="s">
        <v>460</v>
      </c>
      <c r="I41" s="120" t="s">
        <v>84</v>
      </c>
      <c r="J41" s="120" t="s">
        <v>100</v>
      </c>
      <c r="K41" s="118"/>
      <c r="L41" s="80">
        <f t="shared" si="0"/>
        <v>11139</v>
      </c>
      <c r="M41" s="39">
        <f t="shared" si="1"/>
        <v>39</v>
      </c>
      <c r="N41" s="39" t="str">
        <f t="shared" si="2"/>
        <v/>
      </c>
    </row>
    <row r="42" spans="1:14" ht="21" customHeight="1">
      <c r="A42" s="72" t="s">
        <v>42</v>
      </c>
      <c r="B42" s="2">
        <v>40</v>
      </c>
      <c r="C42" s="121" t="s">
        <v>840</v>
      </c>
      <c r="D42" s="121" t="s">
        <v>331</v>
      </c>
      <c r="E42" s="139" t="s">
        <v>714</v>
      </c>
      <c r="F42" s="139" t="s">
        <v>69</v>
      </c>
      <c r="G42" s="122">
        <v>1</v>
      </c>
      <c r="H42" s="123" t="s">
        <v>798</v>
      </c>
      <c r="I42" s="120" t="s">
        <v>242</v>
      </c>
      <c r="J42" s="120" t="s">
        <v>56</v>
      </c>
      <c r="K42" s="118"/>
      <c r="L42" s="80">
        <f t="shared" si="0"/>
        <v>11162</v>
      </c>
      <c r="M42" s="39">
        <f t="shared" si="1"/>
        <v>40</v>
      </c>
      <c r="N42" s="39" t="str">
        <f t="shared" si="2"/>
        <v/>
      </c>
    </row>
    <row r="43" spans="1:14" ht="21" customHeight="1">
      <c r="A43" s="72" t="s">
        <v>42</v>
      </c>
      <c r="B43" s="2">
        <v>41</v>
      </c>
      <c r="C43" s="121" t="s">
        <v>841</v>
      </c>
      <c r="D43" s="121" t="s">
        <v>331</v>
      </c>
      <c r="E43" s="139" t="s">
        <v>842</v>
      </c>
      <c r="F43" s="139" t="s">
        <v>186</v>
      </c>
      <c r="G43" s="122">
        <v>3</v>
      </c>
      <c r="H43" s="123" t="s">
        <v>264</v>
      </c>
      <c r="I43" s="120" t="s">
        <v>142</v>
      </c>
      <c r="J43" s="120" t="s">
        <v>143</v>
      </c>
      <c r="K43" s="118"/>
      <c r="L43" s="80">
        <f t="shared" si="0"/>
        <v>11187</v>
      </c>
      <c r="M43" s="39">
        <f t="shared" si="1"/>
        <v>41</v>
      </c>
      <c r="N43" s="39" t="str">
        <f t="shared" si="2"/>
        <v/>
      </c>
    </row>
    <row r="44" spans="1:14" ht="21" customHeight="1">
      <c r="A44" s="72" t="s">
        <v>42</v>
      </c>
      <c r="B44" s="2">
        <v>42</v>
      </c>
      <c r="C44" s="121" t="s">
        <v>843</v>
      </c>
      <c r="D44" s="121" t="s">
        <v>331</v>
      </c>
      <c r="E44" s="139" t="s">
        <v>844</v>
      </c>
      <c r="F44" s="139" t="s">
        <v>310</v>
      </c>
      <c r="G44" s="122">
        <v>4</v>
      </c>
      <c r="H44" s="123" t="s">
        <v>845</v>
      </c>
      <c r="I44" s="120" t="s">
        <v>846</v>
      </c>
      <c r="J44" s="120" t="s">
        <v>825</v>
      </c>
      <c r="K44" s="118"/>
      <c r="L44" s="80">
        <f t="shared" si="0"/>
        <v>11196</v>
      </c>
      <c r="M44" s="39">
        <f t="shared" si="1"/>
        <v>42</v>
      </c>
      <c r="N44" s="39" t="str">
        <f t="shared" si="2"/>
        <v/>
      </c>
    </row>
    <row r="45" spans="1:14" ht="21" customHeight="1">
      <c r="A45" s="72" t="s">
        <v>42</v>
      </c>
      <c r="B45" s="2">
        <v>43</v>
      </c>
      <c r="C45" s="121" t="s">
        <v>847</v>
      </c>
      <c r="D45" s="121" t="s">
        <v>331</v>
      </c>
      <c r="E45" s="139" t="s">
        <v>417</v>
      </c>
      <c r="F45" s="139" t="s">
        <v>418</v>
      </c>
      <c r="G45" s="122">
        <v>5</v>
      </c>
      <c r="H45" s="123" t="s">
        <v>74</v>
      </c>
      <c r="I45" s="120" t="s">
        <v>75</v>
      </c>
      <c r="J45" s="120" t="s">
        <v>56</v>
      </c>
      <c r="K45" s="118"/>
      <c r="L45" s="80">
        <f t="shared" si="0"/>
        <v>11218</v>
      </c>
      <c r="M45" s="39">
        <f t="shared" si="1"/>
        <v>43</v>
      </c>
      <c r="N45" s="39" t="str">
        <f t="shared" si="2"/>
        <v/>
      </c>
    </row>
    <row r="46" spans="1:14" ht="21" customHeight="1">
      <c r="A46" s="72" t="s">
        <v>42</v>
      </c>
      <c r="B46" s="2">
        <v>44</v>
      </c>
      <c r="C46" s="121" t="s">
        <v>848</v>
      </c>
      <c r="D46" s="121" t="s">
        <v>331</v>
      </c>
      <c r="E46" s="139" t="s">
        <v>849</v>
      </c>
      <c r="F46" s="139" t="s">
        <v>542</v>
      </c>
      <c r="G46" s="122">
        <v>2</v>
      </c>
      <c r="H46" s="123" t="s">
        <v>74</v>
      </c>
      <c r="I46" s="120" t="s">
        <v>75</v>
      </c>
      <c r="J46" s="120" t="s">
        <v>56</v>
      </c>
      <c r="K46" s="118"/>
      <c r="L46" s="80">
        <f t="shared" si="0"/>
        <v>11228</v>
      </c>
      <c r="M46" s="39">
        <f t="shared" si="1"/>
        <v>44</v>
      </c>
      <c r="N46" s="39" t="str">
        <f t="shared" si="2"/>
        <v/>
      </c>
    </row>
    <row r="47" spans="1:14" ht="21" customHeight="1">
      <c r="A47" s="72" t="s">
        <v>42</v>
      </c>
      <c r="B47" s="2">
        <v>45</v>
      </c>
      <c r="C47" s="121" t="s">
        <v>850</v>
      </c>
      <c r="D47" s="121" t="s">
        <v>331</v>
      </c>
      <c r="E47" s="139" t="s">
        <v>851</v>
      </c>
      <c r="F47" s="139" t="s">
        <v>852</v>
      </c>
      <c r="G47" s="122">
        <v>1</v>
      </c>
      <c r="H47" s="123" t="s">
        <v>806</v>
      </c>
      <c r="I47" s="120" t="s">
        <v>405</v>
      </c>
      <c r="J47" s="120" t="s">
        <v>56</v>
      </c>
      <c r="K47" s="118"/>
      <c r="L47" s="80">
        <f t="shared" si="0"/>
        <v>11239</v>
      </c>
      <c r="M47" s="39">
        <f t="shared" si="1"/>
        <v>45</v>
      </c>
      <c r="N47" s="39" t="str">
        <f t="shared" si="2"/>
        <v/>
      </c>
    </row>
    <row r="48" spans="1:14" ht="21" customHeight="1">
      <c r="A48" s="72" t="s">
        <v>42</v>
      </c>
      <c r="B48" s="2">
        <v>46</v>
      </c>
      <c r="C48" s="121" t="s">
        <v>853</v>
      </c>
      <c r="D48" s="121" t="s">
        <v>331</v>
      </c>
      <c r="E48" s="139" t="s">
        <v>854</v>
      </c>
      <c r="F48" s="139" t="s">
        <v>519</v>
      </c>
      <c r="G48" s="122">
        <v>6</v>
      </c>
      <c r="H48" s="123" t="s">
        <v>480</v>
      </c>
      <c r="I48" s="120" t="s">
        <v>142</v>
      </c>
      <c r="J48" s="120" t="s">
        <v>143</v>
      </c>
      <c r="K48" s="118"/>
      <c r="L48" s="80">
        <f t="shared" si="0"/>
        <v>11252</v>
      </c>
      <c r="M48" s="39">
        <f t="shared" si="1"/>
        <v>46</v>
      </c>
      <c r="N48" s="39" t="str">
        <f t="shared" si="2"/>
        <v/>
      </c>
    </row>
    <row r="49" spans="1:14" ht="21" customHeight="1">
      <c r="A49" s="72" t="s">
        <v>42</v>
      </c>
      <c r="B49" s="2">
        <v>47</v>
      </c>
      <c r="C49" s="121" t="s">
        <v>855</v>
      </c>
      <c r="D49" s="121" t="s">
        <v>331</v>
      </c>
      <c r="E49" s="139" t="s">
        <v>435</v>
      </c>
      <c r="F49" s="139" t="s">
        <v>436</v>
      </c>
      <c r="G49" s="122">
        <v>6</v>
      </c>
      <c r="H49" s="123" t="s">
        <v>460</v>
      </c>
      <c r="I49" s="120" t="s">
        <v>84</v>
      </c>
      <c r="J49" s="120" t="s">
        <v>100</v>
      </c>
      <c r="K49" s="118"/>
      <c r="L49" s="80">
        <f t="shared" si="0"/>
        <v>11265</v>
      </c>
      <c r="M49" s="39">
        <f t="shared" si="1"/>
        <v>47</v>
      </c>
      <c r="N49" s="39" t="str">
        <f t="shared" si="2"/>
        <v/>
      </c>
    </row>
    <row r="50" spans="1:14" ht="21" customHeight="1">
      <c r="A50" s="72" t="s">
        <v>42</v>
      </c>
      <c r="B50" s="2">
        <v>48</v>
      </c>
      <c r="C50" s="121" t="s">
        <v>856</v>
      </c>
      <c r="D50" s="121" t="s">
        <v>331</v>
      </c>
      <c r="E50" s="139" t="s">
        <v>857</v>
      </c>
      <c r="F50" s="139" t="s">
        <v>218</v>
      </c>
      <c r="G50" s="122">
        <v>2</v>
      </c>
      <c r="H50" s="123" t="s">
        <v>74</v>
      </c>
      <c r="I50" s="120" t="s">
        <v>75</v>
      </c>
      <c r="J50" s="120" t="s">
        <v>56</v>
      </c>
      <c r="K50" s="118"/>
      <c r="L50" s="80">
        <f t="shared" si="0"/>
        <v>11272</v>
      </c>
      <c r="M50" s="39">
        <f t="shared" si="1"/>
        <v>48</v>
      </c>
      <c r="N50" s="39" t="str">
        <f t="shared" si="2"/>
        <v/>
      </c>
    </row>
    <row r="51" spans="1:14" ht="21" customHeight="1">
      <c r="A51" s="72" t="s">
        <v>42</v>
      </c>
      <c r="B51" s="2">
        <v>49</v>
      </c>
      <c r="C51" s="121" t="s">
        <v>858</v>
      </c>
      <c r="D51" s="121" t="s">
        <v>331</v>
      </c>
      <c r="E51" s="139" t="s">
        <v>859</v>
      </c>
      <c r="F51" s="139" t="s">
        <v>860</v>
      </c>
      <c r="G51" s="122">
        <v>2</v>
      </c>
      <c r="H51" s="123" t="s">
        <v>286</v>
      </c>
      <c r="I51" s="120" t="s">
        <v>150</v>
      </c>
      <c r="J51" s="120" t="s">
        <v>56</v>
      </c>
      <c r="K51" s="118"/>
      <c r="L51" s="80">
        <f t="shared" si="0"/>
        <v>11274</v>
      </c>
      <c r="M51" s="39">
        <f t="shared" si="1"/>
        <v>49</v>
      </c>
      <c r="N51" s="39" t="str">
        <f t="shared" si="2"/>
        <v/>
      </c>
    </row>
    <row r="52" spans="1:14" ht="21" customHeight="1">
      <c r="A52" s="72" t="s">
        <v>42</v>
      </c>
      <c r="B52" s="4">
        <v>50</v>
      </c>
      <c r="C52" s="212" t="s">
        <v>861</v>
      </c>
      <c r="D52" s="212" t="s">
        <v>331</v>
      </c>
      <c r="E52" s="213" t="s">
        <v>862</v>
      </c>
      <c r="F52" s="213" t="s">
        <v>852</v>
      </c>
      <c r="G52" s="214">
        <v>1</v>
      </c>
      <c r="H52" s="215" t="s">
        <v>235</v>
      </c>
      <c r="I52" s="210" t="s">
        <v>162</v>
      </c>
      <c r="J52" s="210" t="s">
        <v>85</v>
      </c>
      <c r="K52" s="208"/>
      <c r="L52" s="80">
        <f t="shared" si="0"/>
        <v>11296</v>
      </c>
      <c r="M52" s="39">
        <f t="shared" si="1"/>
        <v>50</v>
      </c>
      <c r="N52" s="39" t="str">
        <f t="shared" si="2"/>
        <v/>
      </c>
    </row>
    <row r="53" spans="1:14" ht="21" customHeight="1">
      <c r="A53" s="72"/>
      <c r="B53" s="58"/>
      <c r="C53" s="176"/>
      <c r="D53" s="176"/>
      <c r="E53" s="177"/>
      <c r="F53" s="177"/>
      <c r="G53" s="178"/>
      <c r="H53" s="179"/>
      <c r="I53" s="15"/>
      <c r="J53" s="15"/>
      <c r="K53" s="58"/>
      <c r="L53" s="80"/>
      <c r="M53" s="39" t="e">
        <f t="shared" si="1"/>
        <v>#N/A</v>
      </c>
      <c r="N53" s="39" t="e">
        <f t="shared" si="2"/>
        <v>#N/A</v>
      </c>
    </row>
    <row r="54" spans="1:14" ht="21" customHeight="1">
      <c r="A54" s="72"/>
      <c r="B54" s="58"/>
      <c r="C54" s="27"/>
      <c r="D54" s="102"/>
      <c r="E54" s="84"/>
      <c r="F54" s="84"/>
      <c r="G54" s="58"/>
      <c r="H54" s="68"/>
      <c r="I54" s="72"/>
      <c r="J54" s="72"/>
      <c r="K54" s="58"/>
      <c r="L54" s="80"/>
      <c r="M54" s="39" t="e">
        <f t="shared" si="1"/>
        <v>#N/A</v>
      </c>
      <c r="N54" s="39" t="e">
        <f t="shared" si="2"/>
        <v>#N/A</v>
      </c>
    </row>
    <row r="55" spans="1:14" ht="21" customHeight="1">
      <c r="A55" s="72"/>
      <c r="B55" s="58"/>
      <c r="C55" s="24"/>
      <c r="D55" s="102"/>
      <c r="E55" s="84"/>
      <c r="F55" s="84"/>
      <c r="G55" s="58"/>
      <c r="H55" s="68"/>
      <c r="I55" s="72"/>
      <c r="J55" s="72"/>
      <c r="K55" s="58"/>
      <c r="L55" s="80"/>
      <c r="N55" s="39" t="str">
        <f t="shared" si="2"/>
        <v/>
      </c>
    </row>
    <row r="56" spans="1:14" ht="21" customHeight="1">
      <c r="A56" s="72"/>
      <c r="B56" s="58"/>
      <c r="C56" s="24"/>
      <c r="D56" s="102"/>
      <c r="E56" s="84"/>
      <c r="F56" s="84"/>
      <c r="G56" s="58"/>
      <c r="H56" s="68"/>
      <c r="I56" s="72"/>
      <c r="J56" s="72"/>
      <c r="K56" s="58"/>
      <c r="L56" s="80"/>
      <c r="N56" s="39" t="str">
        <f t="shared" si="2"/>
        <v/>
      </c>
    </row>
    <row r="57" spans="1:14" ht="21" customHeight="1">
      <c r="A57" s="72"/>
      <c r="B57" s="58"/>
      <c r="C57" s="24"/>
      <c r="D57" s="102"/>
      <c r="E57" s="84"/>
      <c r="F57" s="84"/>
      <c r="G57" s="58"/>
      <c r="H57" s="68"/>
      <c r="I57" s="108"/>
      <c r="J57" s="108"/>
      <c r="K57" s="58"/>
      <c r="L57" s="80"/>
      <c r="N57" s="39" t="str">
        <f t="shared" si="2"/>
        <v/>
      </c>
    </row>
    <row r="58" spans="1:14" ht="21" customHeight="1">
      <c r="A58" s="72"/>
      <c r="B58" s="58"/>
      <c r="C58" s="24"/>
      <c r="D58" s="102"/>
      <c r="E58" s="84"/>
      <c r="F58" s="84"/>
      <c r="G58" s="58"/>
      <c r="H58" s="68"/>
      <c r="I58" s="103"/>
      <c r="J58" s="103"/>
      <c r="K58" s="58"/>
      <c r="L58" s="80"/>
    </row>
    <row r="59" spans="1:14" ht="21" customHeight="1">
      <c r="A59" s="72"/>
      <c r="B59" s="58"/>
      <c r="C59" s="24"/>
      <c r="D59" s="102"/>
      <c r="E59" s="84"/>
      <c r="F59" s="84"/>
      <c r="G59" s="58"/>
      <c r="H59" s="68"/>
      <c r="I59" s="108"/>
      <c r="J59" s="108"/>
      <c r="K59" s="58"/>
      <c r="L59" s="80"/>
    </row>
    <row r="60" spans="1:14" ht="21" customHeight="1">
      <c r="A60" s="72"/>
      <c r="B60" s="58"/>
      <c r="C60" s="24"/>
      <c r="D60" s="102"/>
      <c r="E60" s="84"/>
      <c r="F60" s="84"/>
      <c r="G60" s="58"/>
      <c r="H60" s="68"/>
      <c r="I60" s="72"/>
      <c r="J60" s="72"/>
      <c r="K60" s="58"/>
      <c r="L60" s="80"/>
    </row>
    <row r="61" spans="1:14" ht="21" customHeight="1">
      <c r="A61" s="72"/>
      <c r="B61" s="58"/>
      <c r="C61" s="24"/>
      <c r="E61" s="84"/>
      <c r="F61" s="84"/>
      <c r="G61" s="58"/>
      <c r="H61" s="68"/>
      <c r="I61" s="103"/>
      <c r="J61" s="103"/>
      <c r="K61" s="58"/>
      <c r="L61" s="80"/>
    </row>
    <row r="62" spans="1:14" ht="21" customHeight="1">
      <c r="A62" s="72"/>
      <c r="B62" s="58"/>
      <c r="C62" s="24"/>
      <c r="D62" s="102"/>
      <c r="E62" s="84"/>
      <c r="F62" s="84"/>
      <c r="G62" s="58"/>
      <c r="H62" s="68"/>
      <c r="I62" s="103"/>
      <c r="J62" s="103"/>
      <c r="K62" s="58"/>
      <c r="L62" s="80"/>
    </row>
    <row r="63" spans="1:14" ht="21" customHeight="1">
      <c r="A63" s="72"/>
      <c r="B63" s="58"/>
      <c r="C63" s="24"/>
      <c r="E63" s="84"/>
      <c r="F63" s="84"/>
      <c r="G63" s="58"/>
      <c r="H63" s="68"/>
      <c r="I63" s="103"/>
      <c r="J63" s="103"/>
      <c r="K63" s="58"/>
      <c r="L63" s="80"/>
    </row>
    <row r="64" spans="1:14" ht="21" customHeight="1">
      <c r="A64" s="72"/>
      <c r="B64" s="58"/>
      <c r="C64" s="24"/>
      <c r="E64" s="84"/>
      <c r="F64" s="84"/>
      <c r="G64" s="58"/>
      <c r="H64" s="68"/>
      <c r="I64" s="103"/>
      <c r="J64" s="103"/>
      <c r="K64" s="58"/>
      <c r="L64" s="80"/>
    </row>
    <row r="65" spans="1:12" ht="21" customHeight="1">
      <c r="A65" s="72"/>
      <c r="B65" s="58"/>
      <c r="C65" s="24"/>
      <c r="E65" s="84"/>
      <c r="F65" s="84"/>
      <c r="G65" s="58"/>
      <c r="H65" s="68"/>
      <c r="I65" s="103"/>
      <c r="J65" s="103"/>
      <c r="K65" s="58"/>
      <c r="L65" s="80"/>
    </row>
    <row r="66" spans="1:12" ht="17.25">
      <c r="B66" s="40"/>
      <c r="H66" s="68"/>
      <c r="L66" s="80"/>
    </row>
    <row r="67" spans="1:12" ht="17.25">
      <c r="B67" s="40"/>
      <c r="H67" s="68"/>
      <c r="L67" s="80"/>
    </row>
    <row r="68" spans="1:12" ht="17.25">
      <c r="B68" s="40"/>
      <c r="H68" s="68"/>
      <c r="L68" s="80"/>
    </row>
    <row r="69" spans="1:12" ht="17.25">
      <c r="B69" s="40"/>
      <c r="H69" s="68"/>
      <c r="L69" s="80"/>
    </row>
    <row r="70" spans="1:12" ht="17.25">
      <c r="B70" s="40"/>
      <c r="H70" s="68"/>
      <c r="L70" s="80"/>
    </row>
    <row r="71" spans="1:12" ht="17.25">
      <c r="B71" s="40"/>
      <c r="H71" s="68"/>
      <c r="L71" s="80"/>
    </row>
    <row r="72" spans="1:12" ht="17.25">
      <c r="B72" s="40"/>
      <c r="H72" s="68"/>
      <c r="L72" s="80"/>
    </row>
    <row r="73" spans="1:12" ht="17.25">
      <c r="B73" s="40"/>
      <c r="H73" s="68"/>
      <c r="L73" s="80"/>
    </row>
    <row r="74" spans="1:12" ht="17.25">
      <c r="B74" s="40"/>
      <c r="H74" s="68"/>
      <c r="L74" s="80"/>
    </row>
    <row r="75" spans="1:12" ht="17.25">
      <c r="B75" s="40"/>
      <c r="H75" s="68"/>
      <c r="L75" s="80"/>
    </row>
    <row r="76" spans="1:12" ht="17.25">
      <c r="B76" s="40"/>
      <c r="H76" s="68"/>
      <c r="L76" s="80"/>
    </row>
    <row r="77" spans="1:12" ht="17.25">
      <c r="B77" s="40"/>
      <c r="H77" s="68"/>
      <c r="L77" s="80"/>
    </row>
    <row r="78" spans="1:12" ht="17.25">
      <c r="B78" s="40"/>
      <c r="H78" s="68"/>
      <c r="L78" s="80"/>
    </row>
    <row r="79" spans="1:12" ht="17.25">
      <c r="B79" s="40"/>
      <c r="H79" s="68"/>
      <c r="L79" s="80"/>
    </row>
    <row r="80" spans="1:12" ht="17.25">
      <c r="B80" s="40"/>
      <c r="H80" s="68"/>
      <c r="L80" s="80"/>
    </row>
    <row r="81" spans="2:12" ht="17.25">
      <c r="B81" s="40"/>
      <c r="H81" s="68"/>
      <c r="L81" s="80"/>
    </row>
    <row r="82" spans="2:12" ht="17.25">
      <c r="B82" s="40"/>
      <c r="H82" s="68"/>
      <c r="L82" s="80"/>
    </row>
    <row r="83" spans="2:12" ht="17.25">
      <c r="B83" s="40"/>
      <c r="H83" s="68"/>
      <c r="L83" s="80"/>
    </row>
    <row r="84" spans="2:12" ht="17.25">
      <c r="B84" s="40"/>
      <c r="H84" s="68"/>
      <c r="L84" s="80"/>
    </row>
    <row r="85" spans="2:12" ht="17.25">
      <c r="B85" s="40"/>
      <c r="H85" s="68"/>
      <c r="L85" s="80"/>
    </row>
    <row r="86" spans="2:12" ht="17.25">
      <c r="H86" s="68"/>
      <c r="L86" s="80"/>
    </row>
    <row r="87" spans="2:12" ht="17.25">
      <c r="H87" s="68"/>
      <c r="L87" s="80"/>
    </row>
    <row r="88" spans="2:12" ht="17.25">
      <c r="H88" s="68"/>
      <c r="L88" s="80"/>
    </row>
    <row r="89" spans="2:12" ht="17.25">
      <c r="H89" s="68"/>
      <c r="L89" s="80"/>
    </row>
    <row r="90" spans="2:12" ht="17.25">
      <c r="H90" s="68"/>
      <c r="L90" s="80"/>
    </row>
    <row r="91" spans="2:12" ht="17.25">
      <c r="H91" s="68"/>
      <c r="L91" s="80"/>
    </row>
    <row r="92" spans="2:12" ht="17.25">
      <c r="H92" s="68"/>
      <c r="L92" s="80"/>
    </row>
    <row r="93" spans="2:12" ht="17.25">
      <c r="H93" s="68"/>
      <c r="L93" s="80"/>
    </row>
    <row r="94" spans="2:12" ht="17.25">
      <c r="H94" s="68"/>
    </row>
  </sheetData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91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/>
  <cols>
    <col min="1" max="1" width="11.375" style="40" bestFit="1" customWidth="1"/>
    <col min="2" max="2" width="8.125" style="39" bestFit="1" customWidth="1"/>
    <col min="3" max="3" width="17" style="30" customWidth="1"/>
    <col min="4" max="4" width="7" style="39" bestFit="1" customWidth="1"/>
    <col min="5" max="5" width="20" style="39" bestFit="1" customWidth="1"/>
    <col min="6" max="6" width="16.625" style="39" bestFit="1" customWidth="1"/>
    <col min="7" max="7" width="7" style="39" bestFit="1" customWidth="1"/>
    <col min="8" max="8" width="9.125" style="40" bestFit="1" customWidth="1"/>
    <col min="9" max="9" width="22.375" style="39" customWidth="1"/>
    <col min="10" max="10" width="18.625" style="50" customWidth="1"/>
    <col min="11" max="11" width="7" style="40" bestFit="1" customWidth="1"/>
    <col min="12" max="12" width="10.5" style="39" customWidth="1"/>
    <col min="13" max="13" width="9" style="39"/>
    <col min="14" max="14" width="2.625" style="39" customWidth="1"/>
    <col min="15" max="15" width="4.625" style="39" customWidth="1"/>
    <col min="16" max="16" width="2.125" style="39" customWidth="1"/>
    <col min="17" max="16384" width="9" style="39"/>
  </cols>
  <sheetData>
    <row r="1" spans="1:18" ht="22.5" customHeight="1">
      <c r="A1" s="58"/>
      <c r="B1" s="16" t="s">
        <v>0</v>
      </c>
      <c r="C1" s="31" t="s">
        <v>27</v>
      </c>
      <c r="D1" s="18"/>
      <c r="E1" s="18"/>
      <c r="F1" s="18"/>
      <c r="G1" s="19"/>
      <c r="H1" s="38"/>
      <c r="I1" s="19"/>
      <c r="J1" s="74"/>
      <c r="K1" s="33"/>
    </row>
    <row r="2" spans="1:18" ht="22.5" customHeight="1">
      <c r="A2" s="58" t="s">
        <v>44</v>
      </c>
      <c r="B2" s="12" t="s">
        <v>3</v>
      </c>
      <c r="C2" s="28" t="s">
        <v>19</v>
      </c>
      <c r="D2" s="12" t="s">
        <v>25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29</v>
      </c>
      <c r="J2" s="75" t="s">
        <v>30</v>
      </c>
      <c r="K2" s="14" t="s">
        <v>28</v>
      </c>
      <c r="L2" s="39" t="s">
        <v>46</v>
      </c>
    </row>
    <row r="3" spans="1:18" ht="21" customHeight="1">
      <c r="A3" s="61" t="s">
        <v>43</v>
      </c>
      <c r="B3" s="10">
        <f>RANK(L3,$L$3:$L$21,1)</f>
        <v>1</v>
      </c>
      <c r="C3" s="113" t="s">
        <v>863</v>
      </c>
      <c r="D3" s="113" t="s">
        <v>331</v>
      </c>
      <c r="E3" s="137" t="s">
        <v>673</v>
      </c>
      <c r="F3" s="137" t="s">
        <v>519</v>
      </c>
      <c r="G3" s="114">
        <v>6</v>
      </c>
      <c r="H3" s="115" t="s">
        <v>864</v>
      </c>
      <c r="I3" s="116" t="s">
        <v>254</v>
      </c>
      <c r="J3" s="116" t="s">
        <v>255</v>
      </c>
      <c r="K3" s="114" t="s">
        <v>57</v>
      </c>
      <c r="L3" s="80">
        <f t="shared" ref="L3:L4" si="0">IF(LEN(C3)=7,VALUE(LEFT(C3,2)&amp;MID(C3,4,2)&amp;MID(C3,7,2)&amp;"0"),VALUE(LEFT(C3,2)&amp;MID(C3,4,2)&amp;MID(C3,7,2)))</f>
        <v>235236</v>
      </c>
      <c r="M3" s="39">
        <f>RANK(L3,L$3:L$54,1)</f>
        <v>1</v>
      </c>
      <c r="N3" s="39" t="str">
        <f>IF(M3=B3,"","dame")</f>
        <v/>
      </c>
      <c r="R3" s="79"/>
    </row>
    <row r="4" spans="1:18" ht="21" customHeight="1">
      <c r="A4" s="61" t="s">
        <v>43</v>
      </c>
      <c r="B4" s="2">
        <f t="shared" ref="B4:B21" si="1">RANK(L4,$L$3:$L$21,1)</f>
        <v>2</v>
      </c>
      <c r="C4" s="117" t="s">
        <v>865</v>
      </c>
      <c r="D4" s="117" t="s">
        <v>331</v>
      </c>
      <c r="E4" s="138" t="s">
        <v>866</v>
      </c>
      <c r="F4" s="138" t="s">
        <v>867</v>
      </c>
      <c r="G4" s="118">
        <v>5</v>
      </c>
      <c r="H4" s="119" t="s">
        <v>322</v>
      </c>
      <c r="I4" s="120" t="s">
        <v>155</v>
      </c>
      <c r="J4" s="120" t="s">
        <v>85</v>
      </c>
      <c r="K4" s="118"/>
      <c r="L4" s="80">
        <f t="shared" si="0"/>
        <v>263947</v>
      </c>
      <c r="M4" s="39">
        <f t="shared" ref="M4:M54" si="2">RANK(L4,L$3:L$54,1)</f>
        <v>2</v>
      </c>
      <c r="N4" s="39" t="str">
        <f t="shared" ref="N4:N57" si="3">IF(M4=B4,"","dame")</f>
        <v/>
      </c>
      <c r="R4" s="79"/>
    </row>
    <row r="5" spans="1:18" ht="21" customHeight="1">
      <c r="A5" s="61" t="s">
        <v>43</v>
      </c>
      <c r="B5" s="2">
        <f t="shared" si="1"/>
        <v>3</v>
      </c>
      <c r="C5" s="117" t="s">
        <v>868</v>
      </c>
      <c r="D5" s="117" t="s">
        <v>331</v>
      </c>
      <c r="E5" s="138" t="s">
        <v>869</v>
      </c>
      <c r="F5" s="138" t="s">
        <v>867</v>
      </c>
      <c r="G5" s="118">
        <v>5</v>
      </c>
      <c r="H5" s="119" t="s">
        <v>322</v>
      </c>
      <c r="I5" s="120" t="s">
        <v>155</v>
      </c>
      <c r="J5" s="120" t="s">
        <v>85</v>
      </c>
      <c r="K5" s="118"/>
      <c r="L5" s="80">
        <f>IF(LEN(C5)=7,VALUE(LEFT(C5,2)&amp;MID(C5,4,2)&amp;MID(C5,7,2)&amp;"0"),VALUE(LEFT(C5,2)&amp;MID(C5,4,2)&amp;MID(C5,7,2)))</f>
        <v>274348</v>
      </c>
      <c r="M5" s="39">
        <f t="shared" si="2"/>
        <v>3</v>
      </c>
      <c r="N5" s="39" t="str">
        <f t="shared" si="3"/>
        <v/>
      </c>
      <c r="R5" s="79"/>
    </row>
    <row r="6" spans="1:18" ht="21" customHeight="1">
      <c r="A6" s="61" t="s">
        <v>43</v>
      </c>
      <c r="B6" s="2">
        <f t="shared" si="1"/>
        <v>4</v>
      </c>
      <c r="C6" s="117" t="s">
        <v>895</v>
      </c>
      <c r="D6" s="117" t="s">
        <v>331</v>
      </c>
      <c r="E6" s="138" t="s">
        <v>870</v>
      </c>
      <c r="F6" s="138" t="s">
        <v>871</v>
      </c>
      <c r="G6" s="118">
        <v>6</v>
      </c>
      <c r="H6" s="119">
        <v>45984</v>
      </c>
      <c r="I6" s="120" t="s">
        <v>195</v>
      </c>
      <c r="J6" s="120" t="s">
        <v>85</v>
      </c>
      <c r="K6" s="118"/>
      <c r="L6" s="80">
        <f t="shared" ref="L6:L14" si="4">IF(LEN(C6)=7,VALUE(LEFT(C6,2)&amp;MID(C6,4,2)&amp;MID(C6,7,2)&amp;"0"),VALUE(LEFT(C6,2)&amp;MID(C6,4,2)&amp;MID(C6,7,2)))</f>
        <v>274454</v>
      </c>
      <c r="M6" s="39">
        <f t="shared" si="2"/>
        <v>4</v>
      </c>
      <c r="N6" s="39" t="str">
        <f t="shared" si="3"/>
        <v/>
      </c>
      <c r="R6" s="79"/>
    </row>
    <row r="7" spans="1:18" ht="21" customHeight="1">
      <c r="A7" s="61" t="s">
        <v>43</v>
      </c>
      <c r="B7" s="2">
        <f t="shared" si="1"/>
        <v>5</v>
      </c>
      <c r="C7" s="117" t="s">
        <v>896</v>
      </c>
      <c r="D7" s="117" t="s">
        <v>331</v>
      </c>
      <c r="E7" s="138" t="s">
        <v>874</v>
      </c>
      <c r="F7" s="138" t="s">
        <v>140</v>
      </c>
      <c r="G7" s="118">
        <v>1</v>
      </c>
      <c r="H7" s="119">
        <v>45984</v>
      </c>
      <c r="I7" s="120" t="s">
        <v>195</v>
      </c>
      <c r="J7" s="120" t="s">
        <v>85</v>
      </c>
      <c r="K7" s="118"/>
      <c r="L7" s="80">
        <f t="shared" si="4"/>
        <v>275611</v>
      </c>
      <c r="M7" s="39">
        <f t="shared" si="2"/>
        <v>5</v>
      </c>
      <c r="N7" s="39" t="str">
        <f t="shared" si="3"/>
        <v/>
      </c>
      <c r="R7" s="79"/>
    </row>
    <row r="8" spans="1:18" ht="21" customHeight="1">
      <c r="A8" s="61" t="s">
        <v>43</v>
      </c>
      <c r="B8" s="2">
        <f t="shared" si="1"/>
        <v>6</v>
      </c>
      <c r="C8" s="117" t="s">
        <v>872</v>
      </c>
      <c r="D8" s="117" t="s">
        <v>331</v>
      </c>
      <c r="E8" s="138" t="s">
        <v>873</v>
      </c>
      <c r="F8" s="138" t="s">
        <v>774</v>
      </c>
      <c r="G8" s="118">
        <v>5</v>
      </c>
      <c r="H8" s="119" t="s">
        <v>335</v>
      </c>
      <c r="I8" s="120" t="s">
        <v>242</v>
      </c>
      <c r="J8" s="120" t="s">
        <v>56</v>
      </c>
      <c r="K8" s="118"/>
      <c r="L8" s="80">
        <f t="shared" si="4"/>
        <v>281511</v>
      </c>
      <c r="M8" s="39">
        <f t="shared" si="2"/>
        <v>6</v>
      </c>
      <c r="N8" s="39" t="str">
        <f t="shared" si="3"/>
        <v/>
      </c>
      <c r="R8" s="79"/>
    </row>
    <row r="9" spans="1:18" ht="21" customHeight="1">
      <c r="A9" s="61" t="s">
        <v>43</v>
      </c>
      <c r="B9" s="240">
        <f t="shared" si="1"/>
        <v>7</v>
      </c>
      <c r="C9" s="241" t="s">
        <v>875</v>
      </c>
      <c r="D9" s="241" t="s">
        <v>331</v>
      </c>
      <c r="E9" s="242" t="s">
        <v>876</v>
      </c>
      <c r="F9" s="242" t="s">
        <v>519</v>
      </c>
      <c r="G9" s="243">
        <v>6</v>
      </c>
      <c r="H9" s="244">
        <v>45984</v>
      </c>
      <c r="I9" s="245" t="s">
        <v>195</v>
      </c>
      <c r="J9" s="245" t="s">
        <v>85</v>
      </c>
      <c r="K9" s="243"/>
      <c r="L9" s="80">
        <f t="shared" si="4"/>
        <v>291733</v>
      </c>
      <c r="M9" s="39">
        <f t="shared" si="2"/>
        <v>7</v>
      </c>
      <c r="N9" s="39" t="str">
        <f t="shared" si="3"/>
        <v/>
      </c>
      <c r="R9" s="79"/>
    </row>
    <row r="10" spans="1:18" ht="21" customHeight="1">
      <c r="A10" s="61" t="s">
        <v>43</v>
      </c>
      <c r="B10" s="2">
        <f t="shared" si="1"/>
        <v>8</v>
      </c>
      <c r="C10" s="117" t="s">
        <v>877</v>
      </c>
      <c r="D10" s="117" t="s">
        <v>331</v>
      </c>
      <c r="E10" s="138" t="s">
        <v>878</v>
      </c>
      <c r="F10" s="138" t="s">
        <v>191</v>
      </c>
      <c r="G10" s="118">
        <v>3</v>
      </c>
      <c r="H10" s="119" t="s">
        <v>335</v>
      </c>
      <c r="I10" s="120" t="s">
        <v>242</v>
      </c>
      <c r="J10" s="120" t="s">
        <v>56</v>
      </c>
      <c r="K10" s="118"/>
      <c r="L10" s="80">
        <f t="shared" si="4"/>
        <v>301438</v>
      </c>
      <c r="M10" s="39">
        <f t="shared" si="2"/>
        <v>8</v>
      </c>
      <c r="N10" s="39" t="str">
        <f t="shared" si="3"/>
        <v/>
      </c>
      <c r="R10" s="79"/>
    </row>
    <row r="11" spans="1:18" ht="21" customHeight="1">
      <c r="A11" s="61" t="s">
        <v>43</v>
      </c>
      <c r="B11" s="2">
        <f t="shared" si="1"/>
        <v>9</v>
      </c>
      <c r="C11" s="117" t="s">
        <v>879</v>
      </c>
      <c r="D11" s="117" t="s">
        <v>331</v>
      </c>
      <c r="E11" s="138" t="s">
        <v>880</v>
      </c>
      <c r="F11" s="138" t="s">
        <v>867</v>
      </c>
      <c r="G11" s="118">
        <v>5</v>
      </c>
      <c r="H11" s="119" t="s">
        <v>322</v>
      </c>
      <c r="I11" s="120" t="s">
        <v>155</v>
      </c>
      <c r="J11" s="120" t="s">
        <v>85</v>
      </c>
      <c r="K11" s="118"/>
      <c r="L11" s="80">
        <f t="shared" si="4"/>
        <v>303570</v>
      </c>
      <c r="M11" s="39">
        <f t="shared" si="2"/>
        <v>9</v>
      </c>
      <c r="N11" s="39" t="str">
        <f t="shared" si="3"/>
        <v/>
      </c>
      <c r="R11" s="79"/>
    </row>
    <row r="12" spans="1:18" ht="21" customHeight="1">
      <c r="A12" s="61" t="s">
        <v>43</v>
      </c>
      <c r="B12" s="2">
        <f t="shared" si="1"/>
        <v>10</v>
      </c>
      <c r="C12" s="117" t="s">
        <v>897</v>
      </c>
      <c r="D12" s="117" t="s">
        <v>331</v>
      </c>
      <c r="E12" s="138" t="s">
        <v>881</v>
      </c>
      <c r="F12" s="138" t="s">
        <v>140</v>
      </c>
      <c r="G12" s="118">
        <v>1</v>
      </c>
      <c r="H12" s="119">
        <v>45984</v>
      </c>
      <c r="I12" s="120" t="s">
        <v>195</v>
      </c>
      <c r="J12" s="120" t="s">
        <v>85</v>
      </c>
      <c r="K12" s="118"/>
      <c r="L12" s="80">
        <f t="shared" si="4"/>
        <v>312505</v>
      </c>
      <c r="M12" s="39">
        <f t="shared" si="2"/>
        <v>10</v>
      </c>
      <c r="N12" s="39" t="str">
        <f t="shared" si="3"/>
        <v/>
      </c>
      <c r="R12" s="79"/>
    </row>
    <row r="13" spans="1:18" ht="21" customHeight="1">
      <c r="A13" s="61" t="s">
        <v>43</v>
      </c>
      <c r="B13" s="2">
        <f t="shared" si="1"/>
        <v>11</v>
      </c>
      <c r="C13" s="117" t="s">
        <v>882</v>
      </c>
      <c r="D13" s="117" t="s">
        <v>331</v>
      </c>
      <c r="E13" s="138" t="s">
        <v>883</v>
      </c>
      <c r="F13" s="138" t="s">
        <v>774</v>
      </c>
      <c r="G13" s="118">
        <v>5</v>
      </c>
      <c r="H13" s="119" t="s">
        <v>342</v>
      </c>
      <c r="I13" s="120" t="s">
        <v>75</v>
      </c>
      <c r="J13" s="120" t="s">
        <v>56</v>
      </c>
      <c r="K13" s="118"/>
      <c r="L13" s="80">
        <f t="shared" si="4"/>
        <v>330044</v>
      </c>
      <c r="M13" s="39">
        <f t="shared" si="2"/>
        <v>11</v>
      </c>
      <c r="N13" s="39" t="str">
        <f t="shared" si="3"/>
        <v/>
      </c>
      <c r="R13" s="79"/>
    </row>
    <row r="14" spans="1:18" ht="21" customHeight="1">
      <c r="A14" s="61" t="s">
        <v>43</v>
      </c>
      <c r="B14" s="2">
        <f t="shared" si="1"/>
        <v>12</v>
      </c>
      <c r="C14" s="117" t="s">
        <v>884</v>
      </c>
      <c r="D14" s="117" t="s">
        <v>331</v>
      </c>
      <c r="E14" s="138" t="s">
        <v>885</v>
      </c>
      <c r="F14" s="138" t="s">
        <v>871</v>
      </c>
      <c r="G14" s="118">
        <v>6</v>
      </c>
      <c r="H14" s="119" t="s">
        <v>342</v>
      </c>
      <c r="I14" s="120" t="s">
        <v>75</v>
      </c>
      <c r="J14" s="120" t="s">
        <v>56</v>
      </c>
      <c r="K14" s="118"/>
      <c r="L14" s="80">
        <f t="shared" si="4"/>
        <v>330600</v>
      </c>
      <c r="M14" s="39">
        <f t="shared" si="2"/>
        <v>12</v>
      </c>
      <c r="N14" s="39" t="str">
        <f t="shared" si="3"/>
        <v/>
      </c>
      <c r="R14" s="79"/>
    </row>
    <row r="15" spans="1:18" ht="21" customHeight="1">
      <c r="A15" s="61" t="s">
        <v>43</v>
      </c>
      <c r="B15" s="2">
        <f t="shared" si="1"/>
        <v>13</v>
      </c>
      <c r="C15" s="117" t="s">
        <v>886</v>
      </c>
      <c r="D15" s="117" t="s">
        <v>331</v>
      </c>
      <c r="E15" s="138" t="s">
        <v>887</v>
      </c>
      <c r="F15" s="138" t="s">
        <v>92</v>
      </c>
      <c r="G15" s="118">
        <v>1</v>
      </c>
      <c r="H15" s="119" t="s">
        <v>264</v>
      </c>
      <c r="I15" s="120" t="s">
        <v>84</v>
      </c>
      <c r="J15" s="120" t="s">
        <v>85</v>
      </c>
      <c r="K15" s="118"/>
      <c r="L15" s="80">
        <f t="shared" ref="L15:L21" si="5">IF(LEN(C15)=7,VALUE(LEFT(C15,2)&amp;MID(C15,4,2)&amp;MID(C15,7,2)&amp;"0"),VALUE(LEFT(C15,2)&amp;MID(C15,4,2)&amp;MID(C15,7,2)))</f>
        <v>344177</v>
      </c>
      <c r="M15" s="39">
        <f t="shared" si="2"/>
        <v>13</v>
      </c>
      <c r="N15" s="39" t="str">
        <f t="shared" si="3"/>
        <v/>
      </c>
      <c r="R15" s="79"/>
    </row>
    <row r="16" spans="1:18" ht="21" customHeight="1">
      <c r="A16" s="61" t="s">
        <v>43</v>
      </c>
      <c r="B16" s="2">
        <f t="shared" si="1"/>
        <v>14</v>
      </c>
      <c r="C16" s="117" t="s">
        <v>888</v>
      </c>
      <c r="D16" s="117" t="s">
        <v>331</v>
      </c>
      <c r="E16" s="138" t="s">
        <v>889</v>
      </c>
      <c r="F16" s="138" t="s">
        <v>867</v>
      </c>
      <c r="G16" s="118">
        <v>5</v>
      </c>
      <c r="H16" s="119" t="s">
        <v>264</v>
      </c>
      <c r="I16" s="120" t="s">
        <v>84</v>
      </c>
      <c r="J16" s="120" t="s">
        <v>85</v>
      </c>
      <c r="K16" s="118"/>
      <c r="L16" s="80">
        <f t="shared" si="5"/>
        <v>344397</v>
      </c>
      <c r="M16" s="39">
        <f t="shared" si="2"/>
        <v>14</v>
      </c>
      <c r="N16" s="39" t="str">
        <f t="shared" si="3"/>
        <v/>
      </c>
      <c r="R16" s="79"/>
    </row>
    <row r="17" spans="1:18" ht="21" customHeight="1">
      <c r="A17" s="61" t="s">
        <v>43</v>
      </c>
      <c r="B17" s="2">
        <f t="shared" si="1"/>
        <v>15</v>
      </c>
      <c r="C17" s="117" t="s">
        <v>898</v>
      </c>
      <c r="D17" s="117" t="s">
        <v>331</v>
      </c>
      <c r="E17" s="138" t="s">
        <v>890</v>
      </c>
      <c r="F17" s="138" t="s">
        <v>867</v>
      </c>
      <c r="G17" s="118">
        <v>5</v>
      </c>
      <c r="H17" s="119">
        <v>45984</v>
      </c>
      <c r="I17" s="120" t="s">
        <v>195</v>
      </c>
      <c r="J17" s="120" t="s">
        <v>85</v>
      </c>
      <c r="K17" s="118"/>
      <c r="L17" s="80">
        <f t="shared" si="5"/>
        <v>351681</v>
      </c>
      <c r="M17" s="39">
        <f t="shared" si="2"/>
        <v>15</v>
      </c>
      <c r="N17" s="39" t="str">
        <f t="shared" si="3"/>
        <v/>
      </c>
      <c r="R17" s="79"/>
    </row>
    <row r="18" spans="1:18" ht="21" customHeight="1">
      <c r="A18" s="61" t="s">
        <v>43</v>
      </c>
      <c r="B18" s="2">
        <f t="shared" si="1"/>
        <v>16</v>
      </c>
      <c r="C18" s="117" t="s">
        <v>899</v>
      </c>
      <c r="D18" s="117" t="s">
        <v>331</v>
      </c>
      <c r="E18" s="138" t="s">
        <v>891</v>
      </c>
      <c r="F18" s="138" t="s">
        <v>871</v>
      </c>
      <c r="G18" s="118">
        <v>6</v>
      </c>
      <c r="H18" s="119">
        <v>45984</v>
      </c>
      <c r="I18" s="120" t="s">
        <v>195</v>
      </c>
      <c r="J18" s="120" t="s">
        <v>85</v>
      </c>
      <c r="K18" s="118"/>
      <c r="L18" s="80">
        <f t="shared" si="5"/>
        <v>364241</v>
      </c>
      <c r="M18" s="39">
        <f t="shared" si="2"/>
        <v>16</v>
      </c>
      <c r="N18" s="39" t="str">
        <f t="shared" si="3"/>
        <v/>
      </c>
      <c r="R18" s="79"/>
    </row>
    <row r="19" spans="1:18" ht="21" customHeight="1">
      <c r="A19" s="61" t="s">
        <v>43</v>
      </c>
      <c r="B19" s="4">
        <f t="shared" si="1"/>
        <v>17</v>
      </c>
      <c r="C19" s="206" t="s">
        <v>892</v>
      </c>
      <c r="D19" s="206" t="s">
        <v>331</v>
      </c>
      <c r="E19" s="207" t="s">
        <v>893</v>
      </c>
      <c r="F19" s="207" t="s">
        <v>894</v>
      </c>
      <c r="G19" s="208">
        <v>1</v>
      </c>
      <c r="H19" s="209" t="s">
        <v>264</v>
      </c>
      <c r="I19" s="210" t="s">
        <v>84</v>
      </c>
      <c r="J19" s="210" t="s">
        <v>85</v>
      </c>
      <c r="K19" s="208"/>
      <c r="L19" s="80">
        <f t="shared" si="5"/>
        <v>383568</v>
      </c>
      <c r="M19" s="39">
        <f t="shared" si="2"/>
        <v>17</v>
      </c>
      <c r="N19" s="39" t="str">
        <f t="shared" si="3"/>
        <v/>
      </c>
      <c r="R19" s="79"/>
    </row>
    <row r="20" spans="1:18" ht="21" customHeight="1">
      <c r="A20" s="61" t="s">
        <v>43</v>
      </c>
      <c r="B20" s="2" t="e">
        <f t="shared" si="1"/>
        <v>#N/A</v>
      </c>
      <c r="C20" s="117"/>
      <c r="D20" s="117"/>
      <c r="E20" s="138"/>
      <c r="F20" s="138"/>
      <c r="G20" s="118"/>
      <c r="H20" s="119"/>
      <c r="I20" s="120"/>
      <c r="J20" s="120"/>
      <c r="K20" s="118"/>
      <c r="L20" s="80"/>
      <c r="M20" s="39" t="e">
        <f t="shared" si="2"/>
        <v>#N/A</v>
      </c>
      <c r="N20" s="39" t="e">
        <f t="shared" si="3"/>
        <v>#N/A</v>
      </c>
      <c r="R20" s="79"/>
    </row>
    <row r="21" spans="1:18" ht="21" customHeight="1">
      <c r="A21" s="61" t="s">
        <v>43</v>
      </c>
      <c r="B21" s="2" t="e">
        <f t="shared" si="1"/>
        <v>#N/A</v>
      </c>
      <c r="C21" s="117"/>
      <c r="D21" s="117"/>
      <c r="E21" s="138"/>
      <c r="F21" s="138"/>
      <c r="G21" s="118"/>
      <c r="H21" s="119"/>
      <c r="I21" s="120"/>
      <c r="J21" s="120"/>
      <c r="K21" s="118"/>
      <c r="L21" s="80"/>
      <c r="M21" s="39" t="e">
        <f t="shared" si="2"/>
        <v>#N/A</v>
      </c>
      <c r="N21" s="39" t="e">
        <f t="shared" si="3"/>
        <v>#N/A</v>
      </c>
      <c r="R21" s="79"/>
    </row>
    <row r="22" spans="1:18" ht="21" customHeight="1">
      <c r="A22" s="61"/>
      <c r="B22" s="91"/>
      <c r="C22" s="29"/>
      <c r="D22" s="100"/>
      <c r="E22" s="94"/>
      <c r="F22" s="94"/>
      <c r="G22" s="91"/>
      <c r="H22" s="67"/>
      <c r="I22" s="101"/>
      <c r="J22" s="93"/>
      <c r="K22" s="110"/>
      <c r="L22" s="80"/>
      <c r="M22" s="39" t="e">
        <f t="shared" si="2"/>
        <v>#N/A</v>
      </c>
      <c r="N22" s="39" t="e">
        <f t="shared" si="3"/>
        <v>#N/A</v>
      </c>
      <c r="R22" s="79"/>
    </row>
    <row r="23" spans="1:18" ht="21" customHeight="1">
      <c r="A23" s="61"/>
      <c r="B23" s="58"/>
      <c r="C23" s="24"/>
      <c r="D23" s="102"/>
      <c r="E23" s="84"/>
      <c r="F23" s="84"/>
      <c r="G23" s="58"/>
      <c r="H23" s="68"/>
      <c r="I23" s="103"/>
      <c r="J23" s="85"/>
      <c r="K23" s="58"/>
      <c r="L23" s="80"/>
      <c r="M23" s="39" t="e">
        <f t="shared" si="2"/>
        <v>#N/A</v>
      </c>
      <c r="N23" s="39" t="e">
        <f t="shared" si="3"/>
        <v>#N/A</v>
      </c>
      <c r="R23" s="79"/>
    </row>
    <row r="24" spans="1:18" ht="21" customHeight="1">
      <c r="A24" s="61"/>
      <c r="B24" s="58"/>
      <c r="C24" s="24"/>
      <c r="D24" s="102"/>
      <c r="E24" s="84"/>
      <c r="F24" s="84"/>
      <c r="G24" s="58"/>
      <c r="H24" s="68"/>
      <c r="I24" s="103"/>
      <c r="J24" s="85"/>
      <c r="K24" s="58"/>
      <c r="L24" s="80"/>
      <c r="M24" s="39" t="e">
        <f t="shared" si="2"/>
        <v>#N/A</v>
      </c>
      <c r="N24" s="39" t="e">
        <f t="shared" si="3"/>
        <v>#N/A</v>
      </c>
      <c r="R24" s="79"/>
    </row>
    <row r="25" spans="1:18" ht="21" customHeight="1">
      <c r="A25" s="61"/>
      <c r="B25" s="58"/>
      <c r="C25" s="24"/>
      <c r="D25" s="102"/>
      <c r="E25" s="84"/>
      <c r="F25" s="84"/>
      <c r="G25" s="58"/>
      <c r="H25" s="68"/>
      <c r="I25" s="103"/>
      <c r="J25" s="85"/>
      <c r="K25" s="58"/>
      <c r="L25" s="80"/>
      <c r="M25" s="39" t="e">
        <f t="shared" si="2"/>
        <v>#N/A</v>
      </c>
      <c r="N25" s="39" t="e">
        <f t="shared" si="3"/>
        <v>#N/A</v>
      </c>
      <c r="R25" s="79"/>
    </row>
    <row r="26" spans="1:18" ht="21" customHeight="1">
      <c r="A26" s="61"/>
      <c r="B26" s="58"/>
      <c r="C26" s="24"/>
      <c r="D26" s="102"/>
      <c r="E26" s="84"/>
      <c r="F26" s="84"/>
      <c r="G26" s="58"/>
      <c r="H26" s="68"/>
      <c r="I26" s="103"/>
      <c r="J26" s="85"/>
      <c r="K26" s="58"/>
      <c r="L26" s="80"/>
      <c r="M26" s="39" t="e">
        <f t="shared" si="2"/>
        <v>#N/A</v>
      </c>
      <c r="N26" s="39" t="e">
        <f t="shared" si="3"/>
        <v>#N/A</v>
      </c>
      <c r="R26" s="79"/>
    </row>
    <row r="27" spans="1:18" ht="21" customHeight="1">
      <c r="A27" s="61"/>
      <c r="B27" s="58"/>
      <c r="C27" s="24"/>
      <c r="D27" s="102"/>
      <c r="E27" s="84"/>
      <c r="F27" s="84"/>
      <c r="G27" s="58"/>
      <c r="H27" s="68"/>
      <c r="I27" s="103"/>
      <c r="J27" s="85"/>
      <c r="K27" s="58"/>
      <c r="L27" s="80"/>
      <c r="M27" s="39" t="e">
        <f t="shared" si="2"/>
        <v>#N/A</v>
      </c>
      <c r="N27" s="39" t="e">
        <f t="shared" si="3"/>
        <v>#N/A</v>
      </c>
      <c r="R27" s="79"/>
    </row>
    <row r="28" spans="1:18" ht="21" customHeight="1">
      <c r="A28" s="61"/>
      <c r="B28" s="58"/>
      <c r="C28" s="24"/>
      <c r="D28" s="102"/>
      <c r="E28" s="84"/>
      <c r="F28" s="84"/>
      <c r="G28" s="58"/>
      <c r="H28" s="68"/>
      <c r="I28" s="103"/>
      <c r="J28" s="85"/>
      <c r="K28" s="58"/>
      <c r="L28" s="80"/>
      <c r="M28" s="39" t="e">
        <f t="shared" si="2"/>
        <v>#N/A</v>
      </c>
      <c r="N28" s="39" t="e">
        <f t="shared" si="3"/>
        <v>#N/A</v>
      </c>
      <c r="R28" s="79"/>
    </row>
    <row r="29" spans="1:18" ht="21" customHeight="1">
      <c r="A29" s="61"/>
      <c r="B29" s="58"/>
      <c r="C29" s="24"/>
      <c r="D29" s="102"/>
      <c r="E29" s="84"/>
      <c r="F29" s="84"/>
      <c r="G29" s="58"/>
      <c r="H29" s="68"/>
      <c r="I29" s="103"/>
      <c r="J29" s="85"/>
      <c r="K29" s="58"/>
      <c r="L29" s="80"/>
      <c r="M29" s="39" t="e">
        <f t="shared" si="2"/>
        <v>#N/A</v>
      </c>
      <c r="N29" s="39" t="e">
        <f t="shared" si="3"/>
        <v>#N/A</v>
      </c>
      <c r="R29" s="79"/>
    </row>
    <row r="30" spans="1:18" ht="21" customHeight="1">
      <c r="A30" s="61"/>
      <c r="B30" s="58"/>
      <c r="C30" s="24"/>
      <c r="D30" s="102"/>
      <c r="E30" s="84"/>
      <c r="F30" s="84"/>
      <c r="G30" s="58"/>
      <c r="H30" s="68"/>
      <c r="I30" s="103"/>
      <c r="J30" s="85"/>
      <c r="K30" s="58"/>
      <c r="L30" s="80"/>
      <c r="M30" s="39" t="e">
        <f t="shared" si="2"/>
        <v>#N/A</v>
      </c>
      <c r="N30" s="39" t="e">
        <f t="shared" si="3"/>
        <v>#N/A</v>
      </c>
      <c r="R30" s="79"/>
    </row>
    <row r="31" spans="1:18" ht="21" customHeight="1">
      <c r="A31" s="61"/>
      <c r="B31" s="58"/>
      <c r="C31" s="24"/>
      <c r="D31" s="102"/>
      <c r="E31" s="84"/>
      <c r="F31" s="84"/>
      <c r="G31" s="58"/>
      <c r="H31" s="68"/>
      <c r="I31" s="103"/>
      <c r="J31" s="85"/>
      <c r="K31" s="58"/>
      <c r="L31" s="80"/>
      <c r="M31" s="39" t="e">
        <f t="shared" si="2"/>
        <v>#N/A</v>
      </c>
      <c r="N31" s="39" t="e">
        <f t="shared" si="3"/>
        <v>#N/A</v>
      </c>
      <c r="R31" s="79"/>
    </row>
    <row r="32" spans="1:18" ht="21" customHeight="1">
      <c r="A32" s="61"/>
      <c r="B32" s="58"/>
      <c r="C32" s="24"/>
      <c r="D32" s="102"/>
      <c r="E32" s="84"/>
      <c r="F32" s="84"/>
      <c r="G32" s="58"/>
      <c r="H32" s="68"/>
      <c r="I32" s="103"/>
      <c r="J32" s="85"/>
      <c r="K32" s="58"/>
      <c r="L32" s="80"/>
      <c r="M32" s="39" t="e">
        <f t="shared" si="2"/>
        <v>#N/A</v>
      </c>
      <c r="N32" s="39" t="e">
        <f t="shared" si="3"/>
        <v>#N/A</v>
      </c>
      <c r="R32" s="79"/>
    </row>
    <row r="33" spans="1:18" ht="21" customHeight="1">
      <c r="A33" s="61"/>
      <c r="B33" s="58"/>
      <c r="C33" s="24"/>
      <c r="D33" s="102"/>
      <c r="E33" s="84"/>
      <c r="F33" s="84"/>
      <c r="G33" s="58"/>
      <c r="H33" s="68"/>
      <c r="I33" s="103"/>
      <c r="J33" s="85"/>
      <c r="K33" s="58"/>
      <c r="L33" s="80"/>
      <c r="M33" s="39" t="e">
        <f t="shared" si="2"/>
        <v>#N/A</v>
      </c>
      <c r="N33" s="39" t="e">
        <f t="shared" si="3"/>
        <v>#N/A</v>
      </c>
      <c r="R33" s="79"/>
    </row>
    <row r="34" spans="1:18" ht="21" customHeight="1">
      <c r="A34" s="61"/>
      <c r="B34" s="58"/>
      <c r="C34" s="24"/>
      <c r="D34" s="102"/>
      <c r="E34" s="84"/>
      <c r="F34" s="84"/>
      <c r="G34" s="58"/>
      <c r="H34" s="68"/>
      <c r="I34" s="103"/>
      <c r="J34" s="85"/>
      <c r="K34" s="58"/>
      <c r="L34" s="80"/>
      <c r="M34" s="39" t="e">
        <f t="shared" si="2"/>
        <v>#N/A</v>
      </c>
      <c r="N34" s="39" t="e">
        <f t="shared" si="3"/>
        <v>#N/A</v>
      </c>
      <c r="R34" s="79"/>
    </row>
    <row r="35" spans="1:18" ht="21" customHeight="1">
      <c r="A35" s="61"/>
      <c r="B35" s="58"/>
      <c r="C35" s="24"/>
      <c r="D35" s="102"/>
      <c r="E35" s="84"/>
      <c r="F35" s="84"/>
      <c r="G35" s="58"/>
      <c r="H35" s="68"/>
      <c r="I35" s="103"/>
      <c r="J35" s="85"/>
      <c r="K35" s="58"/>
      <c r="L35" s="80"/>
      <c r="M35" s="39" t="e">
        <f t="shared" si="2"/>
        <v>#N/A</v>
      </c>
      <c r="N35" s="39" t="e">
        <f t="shared" si="3"/>
        <v>#N/A</v>
      </c>
      <c r="R35" s="79"/>
    </row>
    <row r="36" spans="1:18" ht="21" customHeight="1">
      <c r="A36" s="61"/>
      <c r="B36" s="58"/>
      <c r="C36" s="24"/>
      <c r="D36" s="102"/>
      <c r="E36" s="84"/>
      <c r="F36" s="84"/>
      <c r="G36" s="58"/>
      <c r="H36" s="68"/>
      <c r="I36" s="103"/>
      <c r="J36" s="85"/>
      <c r="K36" s="58"/>
      <c r="L36" s="80"/>
      <c r="M36" s="39" t="e">
        <f t="shared" si="2"/>
        <v>#N/A</v>
      </c>
      <c r="N36" s="39" t="e">
        <f t="shared" si="3"/>
        <v>#N/A</v>
      </c>
      <c r="R36" s="79"/>
    </row>
    <row r="37" spans="1:18" ht="21" customHeight="1">
      <c r="A37" s="61"/>
      <c r="B37" s="58"/>
      <c r="C37" s="24"/>
      <c r="D37" s="102"/>
      <c r="E37" s="84"/>
      <c r="F37" s="84"/>
      <c r="G37" s="58"/>
      <c r="H37" s="68"/>
      <c r="I37" s="103"/>
      <c r="J37" s="85"/>
      <c r="K37" s="58"/>
      <c r="L37" s="80"/>
      <c r="M37" s="39" t="e">
        <f t="shared" si="2"/>
        <v>#N/A</v>
      </c>
      <c r="N37" s="39" t="e">
        <f t="shared" si="3"/>
        <v>#N/A</v>
      </c>
      <c r="R37" s="79"/>
    </row>
    <row r="38" spans="1:18" ht="21" customHeight="1">
      <c r="A38" s="61"/>
      <c r="B38" s="58"/>
      <c r="C38" s="24"/>
      <c r="D38" s="102"/>
      <c r="E38" s="84"/>
      <c r="F38" s="84"/>
      <c r="G38" s="58"/>
      <c r="H38" s="68"/>
      <c r="I38" s="103"/>
      <c r="J38" s="85"/>
      <c r="L38" s="80"/>
      <c r="M38" s="39" t="e">
        <f t="shared" si="2"/>
        <v>#N/A</v>
      </c>
      <c r="N38" s="39" t="e">
        <f t="shared" si="3"/>
        <v>#N/A</v>
      </c>
      <c r="R38" s="79"/>
    </row>
    <row r="39" spans="1:18" ht="21" customHeight="1">
      <c r="A39" s="61"/>
      <c r="B39" s="58"/>
      <c r="C39" s="24"/>
      <c r="D39" s="102"/>
      <c r="E39" s="84"/>
      <c r="F39" s="84"/>
      <c r="G39" s="58"/>
      <c r="H39" s="68"/>
      <c r="I39" s="103"/>
      <c r="J39" s="85"/>
      <c r="L39" s="80"/>
      <c r="M39" s="39" t="e">
        <f t="shared" si="2"/>
        <v>#N/A</v>
      </c>
      <c r="N39" s="39" t="e">
        <f t="shared" si="3"/>
        <v>#N/A</v>
      </c>
      <c r="R39" s="79"/>
    </row>
    <row r="40" spans="1:18" ht="21" customHeight="1">
      <c r="L40" s="80"/>
      <c r="M40" s="39" t="e">
        <f t="shared" si="2"/>
        <v>#N/A</v>
      </c>
      <c r="N40" s="39" t="e">
        <f t="shared" si="3"/>
        <v>#N/A</v>
      </c>
    </row>
    <row r="41" spans="1:18" ht="21" customHeight="1">
      <c r="L41" s="80"/>
      <c r="M41" s="39" t="e">
        <f t="shared" si="2"/>
        <v>#N/A</v>
      </c>
      <c r="N41" s="39" t="e">
        <f t="shared" si="3"/>
        <v>#N/A</v>
      </c>
    </row>
    <row r="42" spans="1:18" ht="21" customHeight="1">
      <c r="L42" s="80"/>
      <c r="M42" s="39" t="e">
        <f t="shared" si="2"/>
        <v>#N/A</v>
      </c>
      <c r="N42" s="39" t="e">
        <f t="shared" si="3"/>
        <v>#N/A</v>
      </c>
    </row>
    <row r="43" spans="1:18" ht="21" customHeight="1">
      <c r="L43" s="80"/>
      <c r="M43" s="39" t="e">
        <f t="shared" si="2"/>
        <v>#N/A</v>
      </c>
      <c r="N43" s="39" t="e">
        <f t="shared" si="3"/>
        <v>#N/A</v>
      </c>
    </row>
    <row r="44" spans="1:18" ht="21" customHeight="1">
      <c r="L44" s="80"/>
      <c r="M44" s="39" t="e">
        <f t="shared" si="2"/>
        <v>#N/A</v>
      </c>
      <c r="N44" s="39" t="e">
        <f t="shared" si="3"/>
        <v>#N/A</v>
      </c>
    </row>
    <row r="45" spans="1:18" ht="21" customHeight="1">
      <c r="L45" s="80"/>
      <c r="M45" s="39" t="e">
        <f t="shared" si="2"/>
        <v>#N/A</v>
      </c>
      <c r="N45" s="39" t="e">
        <f t="shared" si="3"/>
        <v>#N/A</v>
      </c>
    </row>
    <row r="46" spans="1:18" ht="21" customHeight="1">
      <c r="L46" s="80"/>
      <c r="M46" s="39" t="e">
        <f t="shared" si="2"/>
        <v>#N/A</v>
      </c>
      <c r="N46" s="39" t="e">
        <f t="shared" si="3"/>
        <v>#N/A</v>
      </c>
    </row>
    <row r="47" spans="1:18" ht="21" customHeight="1">
      <c r="L47" s="80"/>
      <c r="M47" s="39" t="e">
        <f t="shared" si="2"/>
        <v>#N/A</v>
      </c>
      <c r="N47" s="39" t="e">
        <f t="shared" si="3"/>
        <v>#N/A</v>
      </c>
    </row>
    <row r="48" spans="1:18" ht="21" customHeight="1">
      <c r="L48" s="80"/>
      <c r="M48" s="39" t="e">
        <f t="shared" si="2"/>
        <v>#N/A</v>
      </c>
      <c r="N48" s="39" t="e">
        <f t="shared" si="3"/>
        <v>#N/A</v>
      </c>
    </row>
    <row r="49" spans="12:14" ht="21" customHeight="1">
      <c r="L49" s="80"/>
      <c r="M49" s="39" t="e">
        <f t="shared" si="2"/>
        <v>#N/A</v>
      </c>
      <c r="N49" s="39" t="e">
        <f t="shared" si="3"/>
        <v>#N/A</v>
      </c>
    </row>
    <row r="50" spans="12:14" ht="21" customHeight="1">
      <c r="L50" s="80"/>
      <c r="M50" s="39" t="e">
        <f t="shared" si="2"/>
        <v>#N/A</v>
      </c>
      <c r="N50" s="39" t="e">
        <f t="shared" si="3"/>
        <v>#N/A</v>
      </c>
    </row>
    <row r="51" spans="12:14" ht="21" customHeight="1">
      <c r="L51" s="80"/>
      <c r="M51" s="39" t="e">
        <f t="shared" si="2"/>
        <v>#N/A</v>
      </c>
      <c r="N51" s="39" t="e">
        <f t="shared" si="3"/>
        <v>#N/A</v>
      </c>
    </row>
    <row r="52" spans="12:14" ht="21" customHeight="1">
      <c r="L52" s="80"/>
      <c r="M52" s="39" t="e">
        <f t="shared" si="2"/>
        <v>#N/A</v>
      </c>
      <c r="N52" s="39" t="e">
        <f t="shared" si="3"/>
        <v>#N/A</v>
      </c>
    </row>
    <row r="53" spans="12:14" ht="21" customHeight="1">
      <c r="L53" s="80"/>
      <c r="M53" s="39" t="e">
        <f t="shared" si="2"/>
        <v>#N/A</v>
      </c>
      <c r="N53" s="39" t="e">
        <f t="shared" si="3"/>
        <v>#N/A</v>
      </c>
    </row>
    <row r="54" spans="12:14" ht="21" customHeight="1">
      <c r="L54" s="80"/>
      <c r="M54" s="39" t="e">
        <f t="shared" si="2"/>
        <v>#N/A</v>
      </c>
      <c r="N54" s="39" t="e">
        <f t="shared" si="3"/>
        <v>#N/A</v>
      </c>
    </row>
    <row r="55" spans="12:14" ht="21" customHeight="1">
      <c r="L55" s="80"/>
      <c r="N55" s="39" t="str">
        <f t="shared" si="3"/>
        <v/>
      </c>
    </row>
    <row r="56" spans="12:14" ht="21" customHeight="1">
      <c r="L56" s="80"/>
      <c r="N56" s="39" t="str">
        <f t="shared" si="3"/>
        <v/>
      </c>
    </row>
    <row r="57" spans="12:14" ht="21" customHeight="1">
      <c r="L57" s="80"/>
      <c r="N57" s="39" t="str">
        <f t="shared" si="3"/>
        <v/>
      </c>
    </row>
    <row r="58" spans="12:14" ht="21" customHeight="1">
      <c r="L58" s="80"/>
    </row>
    <row r="59" spans="12:14" ht="21" customHeight="1">
      <c r="L59" s="80"/>
    </row>
    <row r="60" spans="12:14" ht="21" customHeight="1">
      <c r="L60" s="80"/>
    </row>
    <row r="61" spans="12:14" ht="21" customHeight="1">
      <c r="L61" s="80"/>
    </row>
    <row r="62" spans="12:14">
      <c r="L62" s="80"/>
    </row>
    <row r="63" spans="12:14">
      <c r="L63" s="80"/>
    </row>
    <row r="64" spans="12:14">
      <c r="L64" s="80"/>
    </row>
    <row r="65" spans="12:12">
      <c r="L65" s="80"/>
    </row>
    <row r="66" spans="12:12">
      <c r="L66" s="80"/>
    </row>
    <row r="67" spans="12:12">
      <c r="L67" s="80"/>
    </row>
    <row r="68" spans="12:12">
      <c r="L68" s="80"/>
    </row>
    <row r="69" spans="12:12">
      <c r="L69" s="80"/>
    </row>
    <row r="70" spans="12:12">
      <c r="L70" s="80"/>
    </row>
    <row r="71" spans="12:12">
      <c r="L71" s="80"/>
    </row>
    <row r="72" spans="12:12">
      <c r="L72" s="80"/>
    </row>
    <row r="73" spans="12:12">
      <c r="L73" s="80"/>
    </row>
    <row r="74" spans="12:12">
      <c r="L74" s="80"/>
    </row>
    <row r="75" spans="12:12">
      <c r="L75" s="80"/>
    </row>
    <row r="76" spans="12:12">
      <c r="L76" s="80"/>
    </row>
    <row r="77" spans="12:12">
      <c r="L77" s="80"/>
    </row>
    <row r="78" spans="12:12">
      <c r="L78" s="80"/>
    </row>
    <row r="79" spans="12:12">
      <c r="L79" s="80"/>
    </row>
    <row r="80" spans="12:12">
      <c r="L80" s="80"/>
    </row>
    <row r="81" spans="12:12">
      <c r="L81" s="80"/>
    </row>
    <row r="82" spans="12:12">
      <c r="L82" s="80"/>
    </row>
    <row r="83" spans="12:12">
      <c r="L83" s="80"/>
    </row>
    <row r="84" spans="12:12">
      <c r="L84" s="80"/>
    </row>
    <row r="85" spans="12:12">
      <c r="L85" s="80"/>
    </row>
    <row r="86" spans="12:12">
      <c r="L86" s="80"/>
    </row>
    <row r="87" spans="12:12">
      <c r="L87" s="80"/>
    </row>
    <row r="88" spans="12:12">
      <c r="L88" s="80"/>
    </row>
    <row r="89" spans="12:12">
      <c r="L89" s="80"/>
    </row>
    <row r="90" spans="12:12">
      <c r="L90" s="80"/>
    </row>
    <row r="91" spans="12:12">
      <c r="L91" s="80"/>
    </row>
  </sheetData>
  <sortState xmlns:xlrd2="http://schemas.microsoft.com/office/spreadsheetml/2017/richdata2" ref="A15:R21">
    <sortCondition ref="B15:B21"/>
  </sortState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3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100</vt:lpstr>
      <vt:lpstr>200</vt:lpstr>
      <vt:lpstr>400</vt:lpstr>
      <vt:lpstr>800</vt:lpstr>
      <vt:lpstr>1500</vt:lpstr>
      <vt:lpstr>3000</vt:lpstr>
      <vt:lpstr>100H</vt:lpstr>
      <vt:lpstr>400H</vt:lpstr>
      <vt:lpstr>5000W</vt:lpstr>
      <vt:lpstr>5000</vt:lpstr>
      <vt:lpstr>G.100</vt:lpstr>
      <vt:lpstr>G.1500</vt:lpstr>
      <vt:lpstr>G.200</vt:lpstr>
      <vt:lpstr>'5000'!G.3000</vt:lpstr>
      <vt:lpstr>G.3000</vt:lpstr>
      <vt:lpstr>G.400</vt:lpstr>
      <vt:lpstr>G.800</vt:lpstr>
      <vt:lpstr>G100H</vt:lpstr>
      <vt:lpstr>G400H</vt:lpstr>
      <vt:lpstr>'100'!Print_Area</vt:lpstr>
      <vt:lpstr>'100H'!Print_Area</vt:lpstr>
      <vt:lpstr>'1500'!Print_Area</vt:lpstr>
      <vt:lpstr>'200'!Print_Area</vt:lpstr>
      <vt:lpstr>'3000'!Print_Area</vt:lpstr>
      <vt:lpstr>'400'!Print_Area</vt:lpstr>
      <vt:lpstr>'400H'!Print_Area</vt:lpstr>
      <vt:lpstr>'5000'!Print_Area</vt:lpstr>
      <vt:lpstr>'5000W'!Print_Area</vt:lpstr>
      <vt:lpstr>'800'!Print_Area</vt:lpstr>
      <vt:lpstr>電G400H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TK56-1</dc:creator>
  <cp:lastModifiedBy>金田　匡平</cp:lastModifiedBy>
  <cp:lastPrinted>2024-01-13T04:18:14Z</cp:lastPrinted>
  <dcterms:created xsi:type="dcterms:W3CDTF">1997-01-08T22:48:59Z</dcterms:created>
  <dcterms:modified xsi:type="dcterms:W3CDTF">2025-01-18T01:26:57Z</dcterms:modified>
</cp:coreProperties>
</file>