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KM\高体連競技委員長\2022高体連\2022選抜\2022選抜プログラム\"/>
    </mc:Choice>
  </mc:AlternateContent>
  <xr:revisionPtr revIDLastSave="0" documentId="13_ncr:1_{AB5C43D8-EB24-406A-9E8E-85D8BF3EE7C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4選抜" sheetId="5" r:id="rId1"/>
  </sheets>
  <definedNames>
    <definedName name="_xlnm.Print_Area" localSheetId="0">'R4選抜'!$A$1:$M$100</definedName>
  </definedNames>
  <calcPr calcId="191029"/>
</workbook>
</file>

<file path=xl/calcChain.xml><?xml version="1.0" encoding="utf-8"?>
<calcChain xmlns="http://schemas.openxmlformats.org/spreadsheetml/2006/main">
  <c r="M71" i="5" l="1"/>
  <c r="M72" i="5"/>
  <c r="M73" i="5"/>
  <c r="M74" i="5"/>
  <c r="M75" i="5"/>
  <c r="M76" i="5"/>
  <c r="M77" i="5"/>
  <c r="M78" i="5"/>
  <c r="M70" i="5"/>
  <c r="E90" i="5"/>
  <c r="E91" i="5"/>
  <c r="E92" i="5"/>
  <c r="E93" i="5"/>
  <c r="E94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80" i="5"/>
  <c r="F71" i="5"/>
  <c r="F72" i="5"/>
  <c r="F73" i="5"/>
  <c r="F74" i="5"/>
  <c r="F75" i="5"/>
  <c r="F76" i="5"/>
  <c r="F77" i="5"/>
  <c r="F78" i="5"/>
  <c r="F70" i="5"/>
  <c r="M19" i="5"/>
  <c r="L19" i="5"/>
  <c r="M16" i="5"/>
  <c r="L16" i="5"/>
  <c r="M15" i="5"/>
  <c r="M17" i="5"/>
  <c r="M18" i="5"/>
  <c r="M20" i="5"/>
  <c r="M21" i="5"/>
  <c r="M22" i="5"/>
  <c r="M14" i="5"/>
  <c r="E40" i="5"/>
  <c r="E41" i="5"/>
  <c r="E42" i="5"/>
  <c r="E43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14" i="5"/>
  <c r="E8" i="5"/>
  <c r="F8" i="5"/>
  <c r="F7" i="5"/>
  <c r="E7" i="5"/>
  <c r="E89" i="5" l="1"/>
  <c r="E85" i="5"/>
  <c r="E82" i="5"/>
  <c r="E76" i="5"/>
  <c r="E74" i="5"/>
  <c r="E35" i="5"/>
  <c r="E32" i="5"/>
  <c r="E30" i="5"/>
  <c r="E28" i="5"/>
  <c r="E26" i="5"/>
  <c r="E24" i="5"/>
  <c r="E15" i="5"/>
  <c r="E17" i="5"/>
  <c r="E81" i="5"/>
  <c r="E83" i="5"/>
  <c r="E84" i="5"/>
  <c r="E86" i="5"/>
  <c r="E87" i="5"/>
  <c r="E88" i="5"/>
  <c r="E20" i="5"/>
  <c r="E21" i="5"/>
  <c r="E22" i="5"/>
  <c r="E23" i="5"/>
  <c r="E25" i="5"/>
  <c r="E27" i="5"/>
  <c r="E29" i="5"/>
  <c r="E31" i="5"/>
  <c r="E33" i="5"/>
  <c r="G93" i="5" l="1"/>
  <c r="E34" i="5"/>
  <c r="E36" i="5"/>
  <c r="L77" i="5" l="1"/>
  <c r="L22" i="5"/>
  <c r="L20" i="5"/>
  <c r="L74" i="5"/>
  <c r="L14" i="5"/>
  <c r="L18" i="5"/>
  <c r="L15" i="5"/>
  <c r="L70" i="5"/>
  <c r="L78" i="5"/>
  <c r="L21" i="5"/>
  <c r="L76" i="5"/>
  <c r="L75" i="5"/>
  <c r="L72" i="5"/>
  <c r="L17" i="5"/>
  <c r="L71" i="5"/>
  <c r="L73" i="5"/>
  <c r="G90" i="5" l="1"/>
  <c r="E80" i="5"/>
  <c r="E78" i="5"/>
  <c r="E77" i="5"/>
  <c r="E75" i="5"/>
  <c r="E73" i="5"/>
  <c r="E72" i="5"/>
  <c r="E95" i="5"/>
  <c r="E71" i="5"/>
  <c r="G42" i="5"/>
  <c r="G40" i="5"/>
  <c r="E70" i="5"/>
  <c r="E39" i="5"/>
  <c r="E38" i="5"/>
  <c r="E37" i="5"/>
  <c r="E18" i="5"/>
  <c r="E19" i="5"/>
  <c r="E16" i="5"/>
  <c r="E14" i="5"/>
</calcChain>
</file>

<file path=xl/sharedStrings.xml><?xml version="1.0" encoding="utf-8"?>
<sst xmlns="http://schemas.openxmlformats.org/spreadsheetml/2006/main" count="286" uniqueCount="89">
  <si>
    <t>三段跳</t>
    <rPh sb="0" eb="3">
      <t>サンダントビ</t>
    </rPh>
    <phoneticPr fontId="1"/>
  </si>
  <si>
    <t>やり投</t>
    <rPh sb="2" eb="3">
      <t>ナ</t>
    </rPh>
    <phoneticPr fontId="1"/>
  </si>
  <si>
    <t>[トラック競技]</t>
    <rPh sb="5" eb="7">
      <t>キョウギ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</si>
  <si>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</si>
  <si>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</si>
  <si>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組・着・＋</t>
    <rPh sb="0" eb="1">
      <t>ク</t>
    </rPh>
    <rPh sb="2" eb="3">
      <t>チャク</t>
    </rPh>
    <phoneticPr fontId="1"/>
  </si>
  <si>
    <t>決1組・2組</t>
    <rPh sb="0" eb="1">
      <t>ケツ</t>
    </rPh>
    <rPh sb="2" eb="3">
      <t>クミ</t>
    </rPh>
    <rPh sb="5" eb="6">
      <t>クミ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</si>
  <si>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</si>
  <si>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</si>
  <si>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女１年</t>
    <rPh sb="0" eb="1">
      <t>オンナ</t>
    </rPh>
    <rPh sb="2" eb="3">
      <t>ネン</t>
    </rPh>
    <phoneticPr fontId="1"/>
  </si>
  <si>
    <t>男１年</t>
    <rPh sb="0" eb="1">
      <t>オトコ</t>
    </rPh>
    <rPh sb="2" eb="3">
      <t>ネン</t>
    </rPh>
    <phoneticPr fontId="1"/>
  </si>
  <si>
    <t>決</t>
    <rPh sb="0" eb="1">
      <t>ケツ</t>
    </rPh>
    <phoneticPr fontId="1"/>
  </si>
  <si>
    <t>走幅跳</t>
    <rPh sb="0" eb="1">
      <t>ハシ</t>
    </rPh>
    <rPh sb="1" eb="3">
      <t>ハバト</t>
    </rPh>
    <phoneticPr fontId="1"/>
  </si>
  <si>
    <t>走高跳</t>
    <rPh sb="0" eb="1">
      <t>ハシ</t>
    </rPh>
    <rPh sb="1" eb="3">
      <t>タカト</t>
    </rPh>
    <phoneticPr fontId="1"/>
  </si>
  <si>
    <t>走幅跳</t>
    <rPh sb="0" eb="1">
      <t>ハシ</t>
    </rPh>
    <rPh sb="1" eb="3">
      <t>ハバトビ</t>
    </rPh>
    <phoneticPr fontId="1"/>
  </si>
  <si>
    <t>円盤投</t>
    <rPh sb="0" eb="2">
      <t>エンバン</t>
    </rPh>
    <rPh sb="2" eb="3">
      <t>ナ</t>
    </rPh>
    <phoneticPr fontId="1"/>
  </si>
  <si>
    <t>ハンマー投</t>
    <rPh sb="4" eb="5">
      <t>ナ</t>
    </rPh>
    <phoneticPr fontId="1"/>
  </si>
  <si>
    <t>砲丸投</t>
    <rPh sb="0" eb="3">
      <t>ホウガンナ</t>
    </rPh>
    <phoneticPr fontId="1"/>
  </si>
  <si>
    <t>＜第1日目＞</t>
    <rPh sb="1" eb="2">
      <t>ダイ</t>
    </rPh>
    <rPh sb="3" eb="4">
      <t>ニチ</t>
    </rPh>
    <rPh sb="4" eb="5">
      <t>メ</t>
    </rPh>
    <phoneticPr fontId="1"/>
  </si>
  <si>
    <t>＜第2日目＞</t>
    <rPh sb="1" eb="2">
      <t>ダイ</t>
    </rPh>
    <rPh sb="3" eb="4">
      <t>ニチ</t>
    </rPh>
    <rPh sb="4" eb="5">
      <t>メ</t>
    </rPh>
    <phoneticPr fontId="1"/>
  </si>
  <si>
    <t>競技
開始時刻</t>
    <rPh sb="0" eb="2">
      <t>キョウギ</t>
    </rPh>
    <rPh sb="3" eb="5">
      <t>カイシ</t>
    </rPh>
    <rPh sb="5" eb="7">
      <t>ジコク</t>
    </rPh>
    <phoneticPr fontId="1"/>
  </si>
  <si>
    <t>[フィールド競技]</t>
    <rPh sb="6" eb="8">
      <t>キョウギ</t>
    </rPh>
    <phoneticPr fontId="1"/>
  </si>
  <si>
    <t>１００ｍYＨ</t>
    <phoneticPr fontId="1"/>
  </si>
  <si>
    <t>１１０ｍＪＨ</t>
    <phoneticPr fontId="1"/>
  </si>
  <si>
    <t>１５００ｍ</t>
    <phoneticPr fontId="1"/>
  </si>
  <si>
    <t>４００ｍ</t>
    <phoneticPr fontId="1"/>
  </si>
  <si>
    <t>１００ｍ</t>
    <phoneticPr fontId="1"/>
  </si>
  <si>
    <t>１００ｍＨ</t>
    <phoneticPr fontId="1"/>
  </si>
  <si>
    <t>１１０ｍＨ</t>
    <phoneticPr fontId="1"/>
  </si>
  <si>
    <t>３０００ｍＳＣ</t>
    <phoneticPr fontId="1"/>
  </si>
  <si>
    <t>３０００ｍ</t>
    <phoneticPr fontId="1"/>
  </si>
  <si>
    <t>４ｘ１００ｍＲ</t>
    <phoneticPr fontId="1"/>
  </si>
  <si>
    <t>５０００ｍＷ</t>
    <phoneticPr fontId="1"/>
  </si>
  <si>
    <t>４００ｍＨ</t>
    <phoneticPr fontId="1"/>
  </si>
  <si>
    <t>８００ｍ</t>
    <phoneticPr fontId="1"/>
  </si>
  <si>
    <t>２００ｍ</t>
    <phoneticPr fontId="1"/>
  </si>
  <si>
    <t>５０００ｍ</t>
    <phoneticPr fontId="1"/>
  </si>
  <si>
    <t>４ｘ４００ｍＲ</t>
    <phoneticPr fontId="1"/>
  </si>
  <si>
    <t>オーダー
提出
締切</t>
    <rPh sb="5" eb="7">
      <t>テイシュツ</t>
    </rPh>
    <rPh sb="8" eb="10">
      <t>シメキリ</t>
    </rPh>
    <phoneticPr fontId="1"/>
  </si>
  <si>
    <t>棒高跳</t>
    <rPh sb="0" eb="3">
      <t>ボウタカト</t>
    </rPh>
    <phoneticPr fontId="3"/>
  </si>
  <si>
    <t>男</t>
    <rPh sb="0" eb="1">
      <t>ダン</t>
    </rPh>
    <phoneticPr fontId="1"/>
  </si>
  <si>
    <t>女</t>
    <rPh sb="0" eb="1">
      <t>ジョ</t>
    </rPh>
    <phoneticPr fontId="1"/>
  </si>
  <si>
    <t>※競技開始時刻は出場人数、天候、その他の条件によって変更されることがあります。</t>
    <rPh sb="1" eb="3">
      <t>キョウギ</t>
    </rPh>
    <rPh sb="3" eb="5">
      <t>カイシ</t>
    </rPh>
    <rPh sb="5" eb="7">
      <t>ジコク</t>
    </rPh>
    <rPh sb="8" eb="10">
      <t>シュツジョウ</t>
    </rPh>
    <rPh sb="10" eb="12">
      <t>ニンズウ</t>
    </rPh>
    <rPh sb="13" eb="15">
      <t>テンコウ</t>
    </rPh>
    <rPh sb="18" eb="19">
      <t>タ</t>
    </rPh>
    <rPh sb="20" eb="22">
      <t>ジョウケン</t>
    </rPh>
    <rPh sb="26" eb="28">
      <t>ヘンコウ</t>
    </rPh>
    <phoneticPr fontId="3"/>
  </si>
  <si>
    <t>＜第3日目＞</t>
    <rPh sb="1" eb="2">
      <t>ダイ</t>
    </rPh>
    <rPh sb="3" eb="4">
      <t>ニチ</t>
    </rPh>
    <rPh sb="4" eb="5">
      <t>メ</t>
    </rPh>
    <phoneticPr fontId="1"/>
  </si>
  <si>
    <t>招集完了時間</t>
    <rPh sb="0" eb="2">
      <t>ショウシュウ</t>
    </rPh>
    <rPh sb="2" eb="4">
      <t>カンリョウ</t>
    </rPh>
    <rPh sb="4" eb="6">
      <t>ジカン</t>
    </rPh>
    <phoneticPr fontId="1"/>
  </si>
  <si>
    <t>予6組－1＋2(1組～3組)</t>
    <rPh sb="0" eb="1">
      <t>ヨ</t>
    </rPh>
    <rPh sb="2" eb="3">
      <t>クミ</t>
    </rPh>
    <rPh sb="9" eb="10">
      <t>クミ</t>
    </rPh>
    <rPh sb="12" eb="13">
      <t>クミ</t>
    </rPh>
    <phoneticPr fontId="1"/>
  </si>
  <si>
    <t>予6組－1＋2(4組～6組)</t>
    <rPh sb="0" eb="1">
      <t>ヨ</t>
    </rPh>
    <rPh sb="2" eb="3">
      <t>クミ</t>
    </rPh>
    <rPh sb="9" eb="10">
      <t>クミ</t>
    </rPh>
    <rPh sb="12" eb="13">
      <t>クミ</t>
    </rPh>
    <phoneticPr fontId="1"/>
  </si>
  <si>
    <t>決6組－ＴＲ(1組～3組)</t>
    <rPh sb="2" eb="3">
      <t>クミ</t>
    </rPh>
    <rPh sb="8" eb="9">
      <t>クミ</t>
    </rPh>
    <rPh sb="11" eb="12">
      <t>クミ</t>
    </rPh>
    <phoneticPr fontId="1"/>
  </si>
  <si>
    <t>決6組－ＴＲ(4組～6組)</t>
    <rPh sb="2" eb="3">
      <t>クミ</t>
    </rPh>
    <rPh sb="8" eb="9">
      <t>クミ</t>
    </rPh>
    <rPh sb="11" eb="12">
      <t>クミ</t>
    </rPh>
    <phoneticPr fontId="1"/>
  </si>
  <si>
    <t>予5組－1＋3(1組～3組)</t>
    <rPh sb="0" eb="1">
      <t>ヨ</t>
    </rPh>
    <rPh sb="2" eb="3">
      <t>クミ</t>
    </rPh>
    <rPh sb="9" eb="10">
      <t>クミ</t>
    </rPh>
    <rPh sb="12" eb="13">
      <t>クミ</t>
    </rPh>
    <phoneticPr fontId="1"/>
  </si>
  <si>
    <t>予5組－1＋3(4組・5組)</t>
    <rPh sb="0" eb="1">
      <t>ヨ</t>
    </rPh>
    <rPh sb="2" eb="3">
      <t>クミ</t>
    </rPh>
    <rPh sb="9" eb="10">
      <t>クミ</t>
    </rPh>
    <rPh sb="12" eb="13">
      <t>クミ</t>
    </rPh>
    <phoneticPr fontId="1"/>
  </si>
  <si>
    <t>決5組－ＴＲ(1組～3組)</t>
    <rPh sb="2" eb="3">
      <t>クミ</t>
    </rPh>
    <rPh sb="8" eb="9">
      <t>クミ</t>
    </rPh>
    <rPh sb="11" eb="12">
      <t>クミ</t>
    </rPh>
    <phoneticPr fontId="1"/>
  </si>
  <si>
    <t>決5組－ＴＲ(4組・5組)</t>
    <rPh sb="2" eb="3">
      <t>クミ</t>
    </rPh>
    <rPh sb="8" eb="9">
      <t>クミ</t>
    </rPh>
    <rPh sb="11" eb="12">
      <t>クミ</t>
    </rPh>
    <phoneticPr fontId="1"/>
  </si>
  <si>
    <t>決4組－ＴＲ</t>
    <rPh sb="2" eb="3">
      <t>クミ</t>
    </rPh>
    <phoneticPr fontId="1"/>
  </si>
  <si>
    <t>決</t>
    <phoneticPr fontId="1"/>
  </si>
  <si>
    <t>決2組－ＴＲ</t>
    <phoneticPr fontId="1"/>
  </si>
  <si>
    <t>決2組－ＴＲ</t>
    <rPh sb="2" eb="3">
      <t>クミ</t>
    </rPh>
    <phoneticPr fontId="1"/>
  </si>
  <si>
    <t>決1組－ＴＲ</t>
    <rPh sb="0" eb="1">
      <t>ケツ</t>
    </rPh>
    <rPh sb="2" eb="3">
      <t>クミ</t>
    </rPh>
    <phoneticPr fontId="1"/>
  </si>
  <si>
    <t>決1組－ＴＲ</t>
    <rPh sb="2" eb="3">
      <t>クミ</t>
    </rPh>
    <phoneticPr fontId="1"/>
  </si>
  <si>
    <t>決5組－ＴＲ(1組・2組)</t>
    <rPh sb="8" eb="9">
      <t>クミ</t>
    </rPh>
    <rPh sb="11" eb="12">
      <t>クミ</t>
    </rPh>
    <phoneticPr fontId="1"/>
  </si>
  <si>
    <t>決5組－ＴＲ(3組・4組)</t>
    <rPh sb="8" eb="9">
      <t>クミ</t>
    </rPh>
    <rPh sb="11" eb="12">
      <t>クミ</t>
    </rPh>
    <phoneticPr fontId="1"/>
  </si>
  <si>
    <t>決5組－ＴＲ(5組)</t>
    <rPh sb="8" eb="9">
      <t>クミ</t>
    </rPh>
    <phoneticPr fontId="1"/>
  </si>
  <si>
    <t>7月3日(日）</t>
    <rPh sb="1" eb="2">
      <t>ツキ</t>
    </rPh>
    <rPh sb="3" eb="4">
      <t>ヒ</t>
    </rPh>
    <rPh sb="5" eb="6">
      <t>ニチ</t>
    </rPh>
    <phoneticPr fontId="1"/>
  </si>
  <si>
    <t>大井</t>
    <rPh sb="0" eb="2">
      <t>オオイ</t>
    </rPh>
    <phoneticPr fontId="1"/>
  </si>
  <si>
    <t>駒沢</t>
    <rPh sb="0" eb="2">
      <t>コマザワ</t>
    </rPh>
    <phoneticPr fontId="1"/>
  </si>
  <si>
    <t>7月10日(日）</t>
    <rPh sb="1" eb="2">
      <t>ツキ</t>
    </rPh>
    <rPh sb="4" eb="5">
      <t>ヒ</t>
    </rPh>
    <rPh sb="6" eb="7">
      <t>ニチ</t>
    </rPh>
    <phoneticPr fontId="1"/>
  </si>
  <si>
    <t>7月9日(土）</t>
    <rPh sb="1" eb="2">
      <t>ツキ</t>
    </rPh>
    <rPh sb="3" eb="4">
      <t>ヒ</t>
    </rPh>
    <rPh sb="5" eb="6">
      <t>ツチ</t>
    </rPh>
    <phoneticPr fontId="1"/>
  </si>
  <si>
    <t>インターハイ壮行会／表彰</t>
    <rPh sb="6" eb="9">
      <t>ソウコウカイ</t>
    </rPh>
    <rPh sb="10" eb="12">
      <t>ヒョウショウ</t>
    </rPh>
    <phoneticPr fontId="1"/>
  </si>
  <si>
    <t>やり投</t>
    <rPh sb="2" eb="3">
      <t>トウ</t>
    </rPh>
    <phoneticPr fontId="1"/>
  </si>
  <si>
    <t>※走幅跳・三段跳は1組をＡピット、2組をＢピットにて行う。</t>
    <rPh sb="5" eb="7">
      <t>サンダン</t>
    </rPh>
    <rPh sb="7" eb="8">
      <t>ト</t>
    </rPh>
    <rPh sb="10" eb="11">
      <t>クミ</t>
    </rPh>
    <rPh sb="18" eb="19">
      <t>クミ</t>
    </rPh>
    <rPh sb="26" eb="27">
      <t>オコナ</t>
    </rPh>
    <phoneticPr fontId="1"/>
  </si>
  <si>
    <t>※走高跳・走幅跳・三段跳は1組をＡピット、2組をＢピットにて行う。</t>
    <rPh sb="5" eb="6">
      <t>ハシ</t>
    </rPh>
    <rPh sb="6" eb="7">
      <t>ハバ</t>
    </rPh>
    <rPh sb="7" eb="8">
      <t>ト</t>
    </rPh>
    <rPh sb="9" eb="11">
      <t>サンダン</t>
    </rPh>
    <rPh sb="11" eb="12">
      <t>ト</t>
    </rPh>
    <phoneticPr fontId="1"/>
  </si>
  <si>
    <t>開始</t>
    <rPh sb="0" eb="2">
      <t>カイシ</t>
    </rPh>
    <phoneticPr fontId="1"/>
  </si>
  <si>
    <t>完了</t>
    <rPh sb="0" eb="2">
      <t>カンリョウ</t>
    </rPh>
    <phoneticPr fontId="1"/>
  </si>
  <si>
    <t>終了</t>
    <rPh sb="0" eb="2">
      <t>シュウリョウ</t>
    </rPh>
    <phoneticPr fontId="1"/>
  </si>
  <si>
    <t>予4組－1＋4</t>
    <rPh sb="0" eb="1">
      <t>ヨ</t>
    </rPh>
    <rPh sb="2" eb="3">
      <t>クミ</t>
    </rPh>
    <phoneticPr fontId="1"/>
  </si>
  <si>
    <t>決3組－ＴＲ</t>
    <rPh sb="2" eb="3">
      <t>クミ</t>
    </rPh>
    <phoneticPr fontId="1"/>
  </si>
  <si>
    <t>決5組－ＴＲ(4組・5組)</t>
    <rPh sb="8" eb="9">
      <t>クミ</t>
    </rPh>
    <rPh sb="11" eb="12">
      <t>クミ</t>
    </rPh>
    <phoneticPr fontId="1"/>
  </si>
  <si>
    <t>決5組－ＴＲ(1組～3組)</t>
    <rPh sb="8" eb="9">
      <t>クミ</t>
    </rPh>
    <rPh sb="11" eb="12">
      <t>クミ</t>
    </rPh>
    <phoneticPr fontId="1"/>
  </si>
  <si>
    <t>決8組－ＴＲ(1組～4組)</t>
    <rPh sb="2" eb="3">
      <t>クミ</t>
    </rPh>
    <rPh sb="8" eb="9">
      <t>クミ</t>
    </rPh>
    <rPh sb="11" eb="12">
      <t>クミ</t>
    </rPh>
    <phoneticPr fontId="1"/>
  </si>
  <si>
    <t>決8組－ＴＲ(5組～8組)</t>
    <rPh sb="2" eb="3">
      <t>クミ</t>
    </rPh>
    <rPh sb="8" eb="9">
      <t>クミ</t>
    </rPh>
    <rPh sb="11" eb="12">
      <t>クミ</t>
    </rPh>
    <phoneticPr fontId="1"/>
  </si>
  <si>
    <t>決4組－ＴＲ</t>
    <phoneticPr fontId="1"/>
  </si>
  <si>
    <t>決5組－ＴＲ(1組～3組)</t>
    <phoneticPr fontId="1"/>
  </si>
  <si>
    <t>16:20　終了予定</t>
    <rPh sb="6" eb="8">
      <t>シュウリョウ</t>
    </rPh>
    <rPh sb="8" eb="10">
      <t>ヨテイ</t>
    </rPh>
    <phoneticPr fontId="1"/>
  </si>
  <si>
    <t>決3組－ＴＲ</t>
    <phoneticPr fontId="1"/>
  </si>
  <si>
    <t>決4組－ＴＲ(1組・2組)</t>
    <rPh sb="8" eb="9">
      <t>クミ</t>
    </rPh>
    <rPh sb="11" eb="12">
      <t>クミ</t>
    </rPh>
    <phoneticPr fontId="1"/>
  </si>
  <si>
    <t>決4組－ＴＲ(3組・4組)</t>
    <rPh sb="8" eb="9">
      <t>クミ</t>
    </rPh>
    <rPh sb="11" eb="12">
      <t>クミ</t>
    </rPh>
    <phoneticPr fontId="1"/>
  </si>
  <si>
    <t>16:15　終了予定</t>
    <rPh sb="6" eb="8">
      <t>シュウリョウ</t>
    </rPh>
    <rPh sb="8" eb="10">
      <t>ヨテイ</t>
    </rPh>
    <phoneticPr fontId="1"/>
  </si>
  <si>
    <t>招集完了時刻</t>
    <rPh sb="0" eb="2">
      <t>ショウシュウ</t>
    </rPh>
    <rPh sb="2" eb="4">
      <t>カンリョウ</t>
    </rPh>
    <rPh sb="4" eb="6">
      <t>ジコク</t>
    </rPh>
    <phoneticPr fontId="1"/>
  </si>
  <si>
    <t>令和4年度　選抜・1年生大会競技日程</t>
    <rPh sb="0" eb="1">
      <t>レイ</t>
    </rPh>
    <rPh sb="1" eb="2">
      <t>カズ</t>
    </rPh>
    <rPh sb="3" eb="5">
      <t>ネンド</t>
    </rPh>
    <rPh sb="6" eb="8">
      <t>センバツ</t>
    </rPh>
    <rPh sb="10" eb="12">
      <t>ネンセイ</t>
    </rPh>
    <rPh sb="12" eb="14">
      <t>タイカイ</t>
    </rPh>
    <rPh sb="14" eb="16">
      <t>キョウギ</t>
    </rPh>
    <rPh sb="16" eb="18">
      <t>ニッテイ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</si>
</sst>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20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/>
    <xf numFmtId="20" fontId="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2" fillId="2" borderId="0" xfId="0" applyFont="1" applyFill="1" applyAlignment="1">
      <alignment vertical="center"/>
    </xf>
    <xf numFmtId="20" fontId="2" fillId="2" borderId="2" xfId="0" applyNumberFormat="1" applyFont="1" applyFill="1" applyBorder="1" applyAlignment="1">
      <alignment horizontal="right" vertical="center"/>
    </xf>
    <xf numFmtId="20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20" fontId="2" fillId="3" borderId="2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0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20" fontId="2" fillId="3" borderId="5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right" vertical="center"/>
    </xf>
    <xf numFmtId="20" fontId="2" fillId="0" borderId="3" xfId="0" applyNumberFormat="1" applyFont="1" applyFill="1" applyBorder="1" applyAlignment="1">
      <alignment horizontal="center" vertical="center"/>
    </xf>
    <xf numFmtId="20" fontId="2" fillId="2" borderId="6" xfId="0" applyNumberFormat="1" applyFont="1" applyFill="1" applyBorder="1" applyAlignment="1">
      <alignment horizontal="center" vertical="center"/>
    </xf>
    <xf numFmtId="20" fontId="2" fillId="0" borderId="0" xfId="0" applyNumberFormat="1" applyFont="1" applyFill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20" fontId="2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20" fontId="4" fillId="2" borderId="0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20" fontId="5" fillId="2" borderId="4" xfId="0" applyNumberFormat="1" applyFont="1" applyFill="1" applyBorder="1" applyAlignment="1">
      <alignment horizontal="center" vertical="center" wrapText="1" shrinkToFit="1"/>
    </xf>
    <xf numFmtId="20" fontId="5" fillId="2" borderId="3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20" fontId="2" fillId="0" borderId="4" xfId="0" applyNumberFormat="1" applyFont="1" applyFill="1" applyBorder="1" applyAlignment="1">
      <alignment horizontal="center" vertical="center"/>
    </xf>
    <xf numFmtId="20" fontId="2" fillId="0" borderId="3" xfId="0" applyNumberFormat="1" applyFont="1" applyFill="1" applyBorder="1" applyAlignment="1">
      <alignment horizontal="center" vertical="center"/>
    </xf>
    <xf numFmtId="20" fontId="4" fillId="2" borderId="0" xfId="0" applyNumberFormat="1" applyFont="1" applyFill="1" applyBorder="1" applyAlignment="1">
      <alignment horizontal="left" vertical="center"/>
    </xf>
    <xf numFmtId="20" fontId="2" fillId="0" borderId="7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20" fontId="2" fillId="2" borderId="4" xfId="0" applyNumberFormat="1" applyFont="1" applyFill="1" applyBorder="1" applyAlignment="1">
      <alignment horizontal="center" vertical="center"/>
    </xf>
    <xf numFmtId="20" fontId="2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shrinkToFit="1"/>
    </xf>
    <xf numFmtId="20" fontId="4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F8BA"/>
      <color rgb="FFE6E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tabSelected="1" zoomScale="75" zoomScaleNormal="75" zoomScaleSheetLayoutView="75" workbookViewId="0">
      <selection activeCell="A2" sqref="A2"/>
    </sheetView>
  </sheetViews>
  <sheetFormatPr defaultColWidth="11.26953125" defaultRowHeight="19" x14ac:dyDescent="0.2"/>
  <cols>
    <col min="1" max="1" width="13.08984375" style="1" bestFit="1" customWidth="1"/>
    <col min="2" max="2" width="9.08984375" style="1" bestFit="1" customWidth="1"/>
    <col min="3" max="3" width="16.6328125" style="1" bestFit="1" customWidth="1"/>
    <col min="4" max="4" width="30.26953125" style="1" bestFit="1" customWidth="1"/>
    <col min="5" max="6" width="8.08984375" style="1" bestFit="1" customWidth="1"/>
    <col min="7" max="7" width="11.7265625" style="1" customWidth="1"/>
    <col min="8" max="8" width="12.90625" style="1" customWidth="1"/>
    <col min="9" max="9" width="9.08984375" style="1" bestFit="1" customWidth="1"/>
    <col min="10" max="10" width="15" style="1" bestFit="1" customWidth="1"/>
    <col min="11" max="11" width="14.453125" style="1" bestFit="1" customWidth="1"/>
    <col min="12" max="12" width="7.7265625" style="1" bestFit="1" customWidth="1"/>
    <col min="13" max="13" width="8.08984375" style="1" bestFit="1" customWidth="1"/>
    <col min="14" max="16384" width="11.26953125" style="1"/>
  </cols>
  <sheetData>
    <row r="1" spans="1:13" ht="28" x14ac:dyDescent="0.2">
      <c r="A1" s="55" t="s">
        <v>88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22" customHeigh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2.5" customHeight="1" x14ac:dyDescent="0.2">
      <c r="A3" s="30" t="s">
        <v>18</v>
      </c>
      <c r="C3" s="54" t="s">
        <v>62</v>
      </c>
      <c r="D3" s="54"/>
      <c r="K3" s="37"/>
    </row>
    <row r="4" spans="1:13" ht="22.5" customHeight="1" x14ac:dyDescent="0.2">
      <c r="A4" s="2" t="s">
        <v>21</v>
      </c>
      <c r="F4" s="1" t="s">
        <v>63</v>
      </c>
    </row>
    <row r="5" spans="1:13" ht="22.5" customHeight="1" x14ac:dyDescent="0.2">
      <c r="A5" s="41" t="s">
        <v>20</v>
      </c>
      <c r="B5" s="43" t="s">
        <v>3</v>
      </c>
      <c r="C5" s="43" t="s">
        <v>4</v>
      </c>
      <c r="D5" s="43" t="s">
        <v>5</v>
      </c>
      <c r="E5" s="44" t="s">
        <v>44</v>
      </c>
      <c r="F5" s="44"/>
    </row>
    <row r="6" spans="1:13" ht="22.5" customHeight="1" x14ac:dyDescent="0.2">
      <c r="A6" s="42"/>
      <c r="B6" s="43"/>
      <c r="C6" s="43"/>
      <c r="D6" s="43"/>
      <c r="E6" s="26" t="s">
        <v>71</v>
      </c>
      <c r="F6" s="26" t="s">
        <v>72</v>
      </c>
    </row>
    <row r="7" spans="1:13" ht="22.5" customHeight="1" x14ac:dyDescent="0.2">
      <c r="A7" s="14">
        <v>0.41666666666666669</v>
      </c>
      <c r="B7" s="15" t="s">
        <v>7</v>
      </c>
      <c r="C7" s="15" t="s">
        <v>16</v>
      </c>
      <c r="D7" s="15" t="s">
        <v>11</v>
      </c>
      <c r="E7" s="16">
        <f>A7-TIME(1,0,0)</f>
        <v>0.375</v>
      </c>
      <c r="F7" s="16">
        <f>A7-TIME(0,50,0)</f>
        <v>0.38194444444444448</v>
      </c>
    </row>
    <row r="8" spans="1:13" ht="22.5" customHeight="1" x14ac:dyDescent="0.2">
      <c r="A8" s="6">
        <v>0.41666666666666669</v>
      </c>
      <c r="B8" s="18" t="s">
        <v>41</v>
      </c>
      <c r="C8" s="18" t="s">
        <v>16</v>
      </c>
      <c r="D8" s="18" t="s">
        <v>11</v>
      </c>
      <c r="E8" s="27">
        <f>A8-TIME(1,0,0)</f>
        <v>0.375</v>
      </c>
      <c r="F8" s="27">
        <f>A8-TIME(0,50,0)</f>
        <v>0.38194444444444448</v>
      </c>
    </row>
    <row r="9" spans="1:13" ht="22.5" customHeight="1" x14ac:dyDescent="0.2"/>
    <row r="10" spans="1:13" ht="22.5" customHeight="1" x14ac:dyDescent="0.2">
      <c r="A10" s="30" t="s">
        <v>19</v>
      </c>
      <c r="C10" s="54" t="s">
        <v>66</v>
      </c>
      <c r="D10" s="54"/>
    </row>
    <row r="11" spans="1:13" ht="22.5" customHeight="1" x14ac:dyDescent="0.2">
      <c r="A11" s="20" t="s">
        <v>2</v>
      </c>
      <c r="F11" s="1" t="s">
        <v>64</v>
      </c>
      <c r="H11" s="2" t="s">
        <v>21</v>
      </c>
      <c r="I11" s="3"/>
      <c r="J11" s="4"/>
      <c r="K11" s="4"/>
      <c r="L11" s="5"/>
      <c r="M11" s="1" t="s">
        <v>64</v>
      </c>
    </row>
    <row r="12" spans="1:13" ht="22.5" customHeight="1" x14ac:dyDescent="0.2">
      <c r="A12" s="41" t="s">
        <v>20</v>
      </c>
      <c r="B12" s="43" t="s">
        <v>3</v>
      </c>
      <c r="C12" s="43" t="s">
        <v>4</v>
      </c>
      <c r="D12" s="43" t="s">
        <v>5</v>
      </c>
      <c r="E12" s="44" t="s">
        <v>87</v>
      </c>
      <c r="F12" s="44"/>
      <c r="H12" s="41" t="s">
        <v>20</v>
      </c>
      <c r="I12" s="43" t="s">
        <v>3</v>
      </c>
      <c r="J12" s="43" t="s">
        <v>4</v>
      </c>
      <c r="K12" s="43" t="s">
        <v>5</v>
      </c>
      <c r="L12" s="44" t="s">
        <v>87</v>
      </c>
      <c r="M12" s="44"/>
    </row>
    <row r="13" spans="1:13" ht="22.5" customHeight="1" x14ac:dyDescent="0.2">
      <c r="A13" s="42"/>
      <c r="B13" s="43"/>
      <c r="C13" s="43"/>
      <c r="D13" s="43"/>
      <c r="E13" s="26" t="s">
        <v>71</v>
      </c>
      <c r="F13" s="26" t="s">
        <v>72</v>
      </c>
      <c r="H13" s="42"/>
      <c r="I13" s="43"/>
      <c r="J13" s="43"/>
      <c r="K13" s="43"/>
      <c r="L13" s="26" t="s">
        <v>71</v>
      </c>
      <c r="M13" s="26" t="s">
        <v>72</v>
      </c>
    </row>
    <row r="14" spans="1:13" ht="22.5" customHeight="1" x14ac:dyDescent="0.2">
      <c r="A14" s="14">
        <v>0.3888888888888889</v>
      </c>
      <c r="B14" s="15" t="s">
        <v>7</v>
      </c>
      <c r="C14" s="15" t="s">
        <v>32</v>
      </c>
      <c r="D14" s="15" t="s">
        <v>54</v>
      </c>
      <c r="E14" s="16">
        <f>A14-TIME(0,30,0)</f>
        <v>0.36805555555555558</v>
      </c>
      <c r="F14" s="16">
        <f>A14-TIME(0,20,0)</f>
        <v>0.375</v>
      </c>
      <c r="H14" s="14">
        <v>0.39583333333333331</v>
      </c>
      <c r="I14" s="15" t="s">
        <v>7</v>
      </c>
      <c r="J14" s="15" t="s">
        <v>0</v>
      </c>
      <c r="K14" s="15" t="s">
        <v>11</v>
      </c>
      <c r="L14" s="16">
        <f>H14-TIME(0,40,0)</f>
        <v>0.36805555555555552</v>
      </c>
      <c r="M14" s="16">
        <f>H14-TIME(0,30,0)</f>
        <v>0.375</v>
      </c>
    </row>
    <row r="15" spans="1:13" ht="22.5" customHeight="1" x14ac:dyDescent="0.2">
      <c r="A15" s="25">
        <v>0.41666666666666669</v>
      </c>
      <c r="B15" s="26" t="s">
        <v>10</v>
      </c>
      <c r="C15" s="26" t="s">
        <v>30</v>
      </c>
      <c r="D15" s="26" t="s">
        <v>56</v>
      </c>
      <c r="E15" s="27">
        <f>A15-TIME(0,30,0)</f>
        <v>0.39583333333333337</v>
      </c>
      <c r="F15" s="27">
        <f t="shared" ref="F15:F43" si="0">A15-TIME(0,20,0)</f>
        <v>0.40277777777777779</v>
      </c>
      <c r="H15" s="25">
        <v>0.41666666666666669</v>
      </c>
      <c r="I15" s="26" t="s">
        <v>10</v>
      </c>
      <c r="J15" s="26" t="s">
        <v>17</v>
      </c>
      <c r="K15" s="26" t="s">
        <v>11</v>
      </c>
      <c r="L15" s="27">
        <f>H15-TIME(0,40,0)</f>
        <v>0.3888888888888889</v>
      </c>
      <c r="M15" s="27">
        <f t="shared" ref="M15:M22" si="1">H15-TIME(0,30,0)</f>
        <v>0.39583333333333337</v>
      </c>
    </row>
    <row r="16" spans="1:13" ht="22.5" customHeight="1" x14ac:dyDescent="0.2">
      <c r="A16" s="14">
        <v>0.4375</v>
      </c>
      <c r="B16" s="15" t="s">
        <v>9</v>
      </c>
      <c r="C16" s="15" t="s">
        <v>22</v>
      </c>
      <c r="D16" s="15" t="s">
        <v>49</v>
      </c>
      <c r="E16" s="16">
        <f t="shared" ref="E16:E17" si="2">A16-TIME(0,30,0)</f>
        <v>0.41666666666666669</v>
      </c>
      <c r="F16" s="16">
        <f t="shared" si="0"/>
        <v>0.4236111111111111</v>
      </c>
      <c r="H16" s="14">
        <v>0.41666666666666669</v>
      </c>
      <c r="I16" s="15" t="s">
        <v>41</v>
      </c>
      <c r="J16" s="15" t="s">
        <v>39</v>
      </c>
      <c r="K16" s="15" t="s">
        <v>11</v>
      </c>
      <c r="L16" s="16">
        <f>H16-TIME(1,0,0)</f>
        <v>0.375</v>
      </c>
      <c r="M16" s="16">
        <f>H16-TIME(0,50,0)</f>
        <v>0.38194444444444448</v>
      </c>
    </row>
    <row r="17" spans="1:14" ht="22.5" customHeight="1" x14ac:dyDescent="0.2">
      <c r="A17" s="14">
        <v>0.44444444444444442</v>
      </c>
      <c r="B17" s="15" t="s">
        <v>9</v>
      </c>
      <c r="C17" s="15" t="s">
        <v>22</v>
      </c>
      <c r="D17" s="15" t="s">
        <v>50</v>
      </c>
      <c r="E17" s="16">
        <f t="shared" si="2"/>
        <v>0.4236111111111111</v>
      </c>
      <c r="F17" s="16">
        <f t="shared" si="0"/>
        <v>0.43055555555555552</v>
      </c>
      <c r="H17" s="6">
        <v>0.47916666666666669</v>
      </c>
      <c r="I17" s="35" t="s">
        <v>8</v>
      </c>
      <c r="J17" s="35" t="s">
        <v>12</v>
      </c>
      <c r="K17" s="35" t="s">
        <v>6</v>
      </c>
      <c r="L17" s="13">
        <f>H17-TIME(0,40,0)</f>
        <v>0.4513888888888889</v>
      </c>
      <c r="M17" s="27">
        <f t="shared" si="1"/>
        <v>0.45833333333333337</v>
      </c>
    </row>
    <row r="18" spans="1:14" ht="22.5" customHeight="1" x14ac:dyDescent="0.2">
      <c r="A18" s="25">
        <v>0.4513888888888889</v>
      </c>
      <c r="B18" s="26" t="s">
        <v>8</v>
      </c>
      <c r="C18" s="26" t="s">
        <v>27</v>
      </c>
      <c r="D18" s="26" t="s">
        <v>53</v>
      </c>
      <c r="E18" s="27">
        <f t="shared" ref="E18" si="3">A18-TIME(0,30,0)</f>
        <v>0.43055555555555558</v>
      </c>
      <c r="F18" s="27">
        <f t="shared" si="0"/>
        <v>0.4375</v>
      </c>
      <c r="H18" s="14">
        <v>0.47916666666666669</v>
      </c>
      <c r="I18" s="15" t="s">
        <v>8</v>
      </c>
      <c r="J18" s="15" t="s">
        <v>15</v>
      </c>
      <c r="K18" s="15" t="s">
        <v>11</v>
      </c>
      <c r="L18" s="16">
        <f>H18-TIME(0,40,0)</f>
        <v>0.4513888888888889</v>
      </c>
      <c r="M18" s="16">
        <f t="shared" si="1"/>
        <v>0.45833333333333337</v>
      </c>
    </row>
    <row r="19" spans="1:14" ht="22.5" customHeight="1" x14ac:dyDescent="0.2">
      <c r="A19" s="14">
        <v>0.46875</v>
      </c>
      <c r="B19" s="15" t="s">
        <v>10</v>
      </c>
      <c r="C19" s="15" t="s">
        <v>23</v>
      </c>
      <c r="D19" s="15" t="s">
        <v>74</v>
      </c>
      <c r="E19" s="16">
        <f t="shared" ref="E19:E33" si="4">A19-TIME(0,30,0)</f>
        <v>0.44791666666666669</v>
      </c>
      <c r="F19" s="16">
        <f t="shared" ref="F19:F33" si="5">A19-TIME(0,20,0)</f>
        <v>0.4548611111111111</v>
      </c>
      <c r="H19" s="25">
        <v>0.5625</v>
      </c>
      <c r="I19" s="26" t="s">
        <v>40</v>
      </c>
      <c r="J19" s="26" t="s">
        <v>39</v>
      </c>
      <c r="K19" s="26" t="s">
        <v>11</v>
      </c>
      <c r="L19" s="27">
        <f>H19-TIME(1,0,0)</f>
        <v>0.52083333333333337</v>
      </c>
      <c r="M19" s="27">
        <f>H19-TIME(0,50,0)</f>
        <v>0.52777777777777779</v>
      </c>
    </row>
    <row r="20" spans="1:14" ht="22.5" customHeight="1" x14ac:dyDescent="0.2">
      <c r="A20" s="25">
        <v>0.4826388888888889</v>
      </c>
      <c r="B20" s="26" t="s">
        <v>7</v>
      </c>
      <c r="C20" s="26" t="s">
        <v>28</v>
      </c>
      <c r="D20" s="26" t="s">
        <v>53</v>
      </c>
      <c r="E20" s="27">
        <f t="shared" si="4"/>
        <v>0.46180555555555558</v>
      </c>
      <c r="F20" s="27">
        <f t="shared" si="5"/>
        <v>0.46875</v>
      </c>
      <c r="H20" s="14">
        <v>0.5625</v>
      </c>
      <c r="I20" s="15" t="s">
        <v>7</v>
      </c>
      <c r="J20" s="15" t="s">
        <v>15</v>
      </c>
      <c r="K20" s="15" t="s">
        <v>11</v>
      </c>
      <c r="L20" s="16">
        <f>H20-TIME(0,40,0)</f>
        <v>0.53472222222222221</v>
      </c>
      <c r="M20" s="16">
        <f t="shared" si="1"/>
        <v>0.54166666666666663</v>
      </c>
    </row>
    <row r="21" spans="1:14" ht="22.5" customHeight="1" x14ac:dyDescent="0.2">
      <c r="A21" s="14">
        <v>0.49652777777777773</v>
      </c>
      <c r="B21" s="15" t="s">
        <v>8</v>
      </c>
      <c r="C21" s="15" t="s">
        <v>24</v>
      </c>
      <c r="D21" s="15" t="s">
        <v>55</v>
      </c>
      <c r="E21" s="16">
        <f t="shared" si="4"/>
        <v>0.47569444444444442</v>
      </c>
      <c r="F21" s="16">
        <f t="shared" si="5"/>
        <v>0.48263888888888884</v>
      </c>
      <c r="H21" s="25">
        <v>0.58333333333333337</v>
      </c>
      <c r="I21" s="26" t="s">
        <v>7</v>
      </c>
      <c r="J21" s="26" t="s">
        <v>14</v>
      </c>
      <c r="K21" s="26" t="s">
        <v>6</v>
      </c>
      <c r="L21" s="27">
        <f t="shared" ref="L21" si="6">H21-TIME(0,40,0)</f>
        <v>0.55555555555555558</v>
      </c>
      <c r="M21" s="27">
        <f t="shared" si="1"/>
        <v>0.5625</v>
      </c>
    </row>
    <row r="22" spans="1:14" ht="22.5" customHeight="1" x14ac:dyDescent="0.2">
      <c r="A22" s="28">
        <v>0.50694444444444442</v>
      </c>
      <c r="B22" s="31" t="s">
        <v>9</v>
      </c>
      <c r="C22" s="31" t="s">
        <v>24</v>
      </c>
      <c r="D22" s="31" t="s">
        <v>75</v>
      </c>
      <c r="E22" s="27">
        <f t="shared" si="4"/>
        <v>0.4861111111111111</v>
      </c>
      <c r="F22" s="27">
        <f t="shared" si="5"/>
        <v>0.49305555555555552</v>
      </c>
      <c r="H22" s="14">
        <v>0.58333333333333337</v>
      </c>
      <c r="I22" s="15" t="s">
        <v>9</v>
      </c>
      <c r="J22" s="15" t="s">
        <v>17</v>
      </c>
      <c r="K22" s="15" t="s">
        <v>11</v>
      </c>
      <c r="L22" s="16">
        <f>H22-TIME(0,40,0)</f>
        <v>0.55555555555555558</v>
      </c>
      <c r="M22" s="16">
        <f t="shared" si="1"/>
        <v>0.5625</v>
      </c>
      <c r="N22" s="34"/>
    </row>
    <row r="23" spans="1:14" ht="22.5" customHeight="1" x14ac:dyDescent="0.2">
      <c r="A23" s="14">
        <v>0.52083333333333337</v>
      </c>
      <c r="B23" s="15" t="s">
        <v>7</v>
      </c>
      <c r="C23" s="15" t="s">
        <v>24</v>
      </c>
      <c r="D23" s="15" t="s">
        <v>77</v>
      </c>
      <c r="E23" s="16">
        <f t="shared" si="4"/>
        <v>0.5</v>
      </c>
      <c r="F23" s="16">
        <f t="shared" si="5"/>
        <v>0.50694444444444453</v>
      </c>
      <c r="H23" s="53" t="s">
        <v>69</v>
      </c>
      <c r="I23" s="53"/>
      <c r="J23" s="53"/>
      <c r="K23" s="53"/>
      <c r="L23" s="53"/>
      <c r="M23" s="53"/>
      <c r="N23" s="53"/>
    </row>
    <row r="24" spans="1:14" ht="22.5" customHeight="1" x14ac:dyDescent="0.2">
      <c r="A24" s="14">
        <v>0.53125</v>
      </c>
      <c r="B24" s="15" t="s">
        <v>7</v>
      </c>
      <c r="C24" s="15" t="s">
        <v>24</v>
      </c>
      <c r="D24" s="15" t="s">
        <v>76</v>
      </c>
      <c r="E24" s="16">
        <f t="shared" si="4"/>
        <v>0.51041666666666663</v>
      </c>
      <c r="F24" s="16">
        <f t="shared" si="5"/>
        <v>0.51736111111111116</v>
      </c>
    </row>
    <row r="25" spans="1:14" ht="22.5" customHeight="1" x14ac:dyDescent="0.2">
      <c r="A25" s="25">
        <v>0.54166666666666663</v>
      </c>
      <c r="B25" s="26" t="s">
        <v>9</v>
      </c>
      <c r="C25" s="26" t="s">
        <v>26</v>
      </c>
      <c r="D25" s="26" t="s">
        <v>45</v>
      </c>
      <c r="E25" s="27">
        <f t="shared" si="4"/>
        <v>0.52083333333333326</v>
      </c>
      <c r="F25" s="27">
        <f t="shared" si="5"/>
        <v>0.52777777777777779</v>
      </c>
      <c r="H25" s="33"/>
    </row>
    <row r="26" spans="1:14" ht="22.5" customHeight="1" x14ac:dyDescent="0.2">
      <c r="A26" s="25">
        <v>0.54861111111111105</v>
      </c>
      <c r="B26" s="26" t="s">
        <v>9</v>
      </c>
      <c r="C26" s="26" t="s">
        <v>26</v>
      </c>
      <c r="D26" s="26" t="s">
        <v>46</v>
      </c>
      <c r="E26" s="27">
        <f t="shared" si="4"/>
        <v>0.52777777777777768</v>
      </c>
      <c r="F26" s="27">
        <f t="shared" si="5"/>
        <v>0.53472222222222221</v>
      </c>
      <c r="H26" s="23"/>
    </row>
    <row r="27" spans="1:14" ht="22.5" customHeight="1" x14ac:dyDescent="0.2">
      <c r="A27" s="14">
        <v>0.55555555555555558</v>
      </c>
      <c r="B27" s="15" t="s">
        <v>10</v>
      </c>
      <c r="C27" s="15" t="s">
        <v>26</v>
      </c>
      <c r="D27" s="15" t="s">
        <v>45</v>
      </c>
      <c r="E27" s="16">
        <f t="shared" si="4"/>
        <v>0.53472222222222221</v>
      </c>
      <c r="F27" s="16">
        <f t="shared" si="5"/>
        <v>0.54166666666666674</v>
      </c>
    </row>
    <row r="28" spans="1:14" ht="22.5" customHeight="1" x14ac:dyDescent="0.2">
      <c r="A28" s="14">
        <v>0.5625</v>
      </c>
      <c r="B28" s="15" t="s">
        <v>10</v>
      </c>
      <c r="C28" s="15" t="s">
        <v>26</v>
      </c>
      <c r="D28" s="15" t="s">
        <v>46</v>
      </c>
      <c r="E28" s="16">
        <f t="shared" si="4"/>
        <v>0.54166666666666663</v>
      </c>
      <c r="F28" s="16">
        <f t="shared" si="5"/>
        <v>0.54861111111111116</v>
      </c>
    </row>
    <row r="29" spans="1:14" ht="22.5" customHeight="1" x14ac:dyDescent="0.2">
      <c r="A29" s="25">
        <v>0.56944444444444442</v>
      </c>
      <c r="B29" s="26" t="s">
        <v>8</v>
      </c>
      <c r="C29" s="26" t="s">
        <v>26</v>
      </c>
      <c r="D29" s="26" t="s">
        <v>51</v>
      </c>
      <c r="E29" s="27">
        <f t="shared" si="4"/>
        <v>0.54861111111111105</v>
      </c>
      <c r="F29" s="27">
        <f t="shared" si="5"/>
        <v>0.55555555555555558</v>
      </c>
    </row>
    <row r="30" spans="1:14" ht="22.5" customHeight="1" x14ac:dyDescent="0.2">
      <c r="A30" s="25">
        <v>0.57638888888888895</v>
      </c>
      <c r="B30" s="26" t="s">
        <v>8</v>
      </c>
      <c r="C30" s="26" t="s">
        <v>26</v>
      </c>
      <c r="D30" s="26" t="s">
        <v>52</v>
      </c>
      <c r="E30" s="27">
        <f t="shared" si="4"/>
        <v>0.55555555555555558</v>
      </c>
      <c r="F30" s="27">
        <f t="shared" si="5"/>
        <v>0.56250000000000011</v>
      </c>
    </row>
    <row r="31" spans="1:14" ht="22.5" customHeight="1" x14ac:dyDescent="0.2">
      <c r="A31" s="14">
        <v>0.57986111111111105</v>
      </c>
      <c r="B31" s="15" t="s">
        <v>7</v>
      </c>
      <c r="C31" s="15" t="s">
        <v>26</v>
      </c>
      <c r="D31" s="15" t="s">
        <v>78</v>
      </c>
      <c r="E31" s="16">
        <f t="shared" si="4"/>
        <v>0.55902777777777768</v>
      </c>
      <c r="F31" s="16">
        <f t="shared" si="5"/>
        <v>0.56597222222222221</v>
      </c>
    </row>
    <row r="32" spans="1:14" ht="22.5" customHeight="1" x14ac:dyDescent="0.2">
      <c r="A32" s="14">
        <v>0.59027777777777779</v>
      </c>
      <c r="B32" s="15" t="s">
        <v>7</v>
      </c>
      <c r="C32" s="15" t="s">
        <v>26</v>
      </c>
      <c r="D32" s="15" t="s">
        <v>79</v>
      </c>
      <c r="E32" s="16">
        <f t="shared" si="4"/>
        <v>0.56944444444444442</v>
      </c>
      <c r="F32" s="16">
        <f t="shared" si="5"/>
        <v>0.57638888888888895</v>
      </c>
    </row>
    <row r="33" spans="1:8" ht="22.5" customHeight="1" x14ac:dyDescent="0.2">
      <c r="A33" s="25">
        <v>0.60416666666666663</v>
      </c>
      <c r="B33" s="26" t="s">
        <v>8</v>
      </c>
      <c r="C33" s="26" t="s">
        <v>25</v>
      </c>
      <c r="D33" s="26" t="s">
        <v>80</v>
      </c>
      <c r="E33" s="27">
        <f t="shared" si="4"/>
        <v>0.58333333333333326</v>
      </c>
      <c r="F33" s="27">
        <f t="shared" si="5"/>
        <v>0.59027777777777779</v>
      </c>
    </row>
    <row r="34" spans="1:8" ht="22.5" customHeight="1" x14ac:dyDescent="0.2">
      <c r="A34" s="14">
        <v>0.61805555555555558</v>
      </c>
      <c r="B34" s="15" t="s">
        <v>7</v>
      </c>
      <c r="C34" s="15" t="s">
        <v>25</v>
      </c>
      <c r="D34" s="15" t="s">
        <v>51</v>
      </c>
      <c r="E34" s="16">
        <f t="shared" ref="E34:E36" si="7">A34-TIME(0,30,0)</f>
        <v>0.59722222222222221</v>
      </c>
      <c r="F34" s="16">
        <f t="shared" si="0"/>
        <v>0.60416666666666674</v>
      </c>
    </row>
    <row r="35" spans="1:8" ht="22.5" customHeight="1" x14ac:dyDescent="0.3">
      <c r="A35" s="14">
        <v>0.625</v>
      </c>
      <c r="B35" s="15" t="s">
        <v>7</v>
      </c>
      <c r="C35" s="15" t="s">
        <v>25</v>
      </c>
      <c r="D35" s="15" t="s">
        <v>52</v>
      </c>
      <c r="E35" s="16">
        <f t="shared" si="7"/>
        <v>0.60416666666666663</v>
      </c>
      <c r="F35" s="16">
        <f t="shared" si="0"/>
        <v>0.61111111111111116</v>
      </c>
      <c r="H35" s="7"/>
    </row>
    <row r="36" spans="1:8" ht="22.5" customHeight="1" x14ac:dyDescent="0.3">
      <c r="A36" s="25">
        <v>0.63541666666666663</v>
      </c>
      <c r="B36" s="26" t="s">
        <v>9</v>
      </c>
      <c r="C36" s="26" t="s">
        <v>22</v>
      </c>
      <c r="D36" s="26" t="s">
        <v>54</v>
      </c>
      <c r="E36" s="27">
        <f t="shared" si="7"/>
        <v>0.61458333333333326</v>
      </c>
      <c r="F36" s="27">
        <f t="shared" si="0"/>
        <v>0.62152777777777779</v>
      </c>
      <c r="G36" s="52" t="s">
        <v>38</v>
      </c>
      <c r="H36" s="7"/>
    </row>
    <row r="37" spans="1:8" ht="22.5" customHeight="1" x14ac:dyDescent="0.3">
      <c r="A37" s="14">
        <v>0.63888888888888895</v>
      </c>
      <c r="B37" s="15" t="s">
        <v>10</v>
      </c>
      <c r="C37" s="15" t="s">
        <v>23</v>
      </c>
      <c r="D37" s="15" t="s">
        <v>54</v>
      </c>
      <c r="E37" s="16">
        <f>A37-TIME(0,30,0)</f>
        <v>0.61805555555555558</v>
      </c>
      <c r="F37" s="16">
        <f t="shared" si="0"/>
        <v>0.62500000000000011</v>
      </c>
      <c r="G37" s="52"/>
      <c r="H37" s="7"/>
    </row>
    <row r="38" spans="1:8" ht="22.5" customHeight="1" x14ac:dyDescent="0.3">
      <c r="A38" s="25">
        <v>0.64583333333333337</v>
      </c>
      <c r="B38" s="26" t="s">
        <v>9</v>
      </c>
      <c r="C38" s="26" t="s">
        <v>26</v>
      </c>
      <c r="D38" s="26" t="s">
        <v>54</v>
      </c>
      <c r="E38" s="27">
        <f>A38-TIME(0,30,0)</f>
        <v>0.625</v>
      </c>
      <c r="F38" s="27">
        <f t="shared" si="0"/>
        <v>0.63194444444444453</v>
      </c>
      <c r="G38" s="52"/>
      <c r="H38" s="7"/>
    </row>
    <row r="39" spans="1:8" ht="22.5" customHeight="1" x14ac:dyDescent="0.3">
      <c r="A39" s="14">
        <v>0.64930555555555558</v>
      </c>
      <c r="B39" s="15" t="s">
        <v>10</v>
      </c>
      <c r="C39" s="15" t="s">
        <v>26</v>
      </c>
      <c r="D39" s="15" t="s">
        <v>11</v>
      </c>
      <c r="E39" s="16">
        <f>A39-TIME(0,30,0)</f>
        <v>0.62847222222222221</v>
      </c>
      <c r="F39" s="16">
        <f t="shared" si="0"/>
        <v>0.63541666666666674</v>
      </c>
      <c r="G39" s="52"/>
      <c r="H39" s="7"/>
    </row>
    <row r="40" spans="1:8" ht="22.5" customHeight="1" x14ac:dyDescent="0.3">
      <c r="A40" s="25">
        <v>0.65625</v>
      </c>
      <c r="B40" s="26" t="s">
        <v>8</v>
      </c>
      <c r="C40" s="26" t="s">
        <v>31</v>
      </c>
      <c r="D40" s="26" t="s">
        <v>81</v>
      </c>
      <c r="E40" s="27">
        <f t="shared" ref="E40:E43" si="8">A40-TIME(0,30,0)</f>
        <v>0.63541666666666663</v>
      </c>
      <c r="F40" s="27">
        <f t="shared" si="0"/>
        <v>0.64236111111111116</v>
      </c>
      <c r="G40" s="50">
        <f>F40-TIME(1,0,0)</f>
        <v>0.60069444444444453</v>
      </c>
      <c r="H40" s="7"/>
    </row>
    <row r="41" spans="1:8" ht="22.5" customHeight="1" x14ac:dyDescent="0.3">
      <c r="A41" s="25">
        <v>0.66319444444444442</v>
      </c>
      <c r="B41" s="26" t="s">
        <v>8</v>
      </c>
      <c r="C41" s="26" t="s">
        <v>31</v>
      </c>
      <c r="D41" s="26" t="s">
        <v>52</v>
      </c>
      <c r="E41" s="27">
        <f t="shared" si="8"/>
        <v>0.64236111111111105</v>
      </c>
      <c r="F41" s="27">
        <f t="shared" si="0"/>
        <v>0.64930555555555558</v>
      </c>
      <c r="G41" s="51"/>
      <c r="H41" s="7"/>
    </row>
    <row r="42" spans="1:8" ht="22.5" customHeight="1" x14ac:dyDescent="0.3">
      <c r="A42" s="14">
        <v>0.66666666666666663</v>
      </c>
      <c r="B42" s="15" t="s">
        <v>7</v>
      </c>
      <c r="C42" s="15" t="s">
        <v>31</v>
      </c>
      <c r="D42" s="15" t="s">
        <v>81</v>
      </c>
      <c r="E42" s="16">
        <f t="shared" si="8"/>
        <v>0.64583333333333326</v>
      </c>
      <c r="F42" s="16">
        <f t="shared" si="0"/>
        <v>0.65277777777777779</v>
      </c>
      <c r="G42" s="50">
        <f>F42-TIME(1,0,0)</f>
        <v>0.61111111111111116</v>
      </c>
      <c r="H42" s="7"/>
    </row>
    <row r="43" spans="1:8" ht="22.5" customHeight="1" x14ac:dyDescent="0.3">
      <c r="A43" s="14">
        <v>0.67361111111111116</v>
      </c>
      <c r="B43" s="15" t="s">
        <v>7</v>
      </c>
      <c r="C43" s="15" t="s">
        <v>31</v>
      </c>
      <c r="D43" s="15" t="s">
        <v>52</v>
      </c>
      <c r="E43" s="16">
        <f t="shared" si="8"/>
        <v>0.65277777777777779</v>
      </c>
      <c r="F43" s="16">
        <f t="shared" si="0"/>
        <v>0.65972222222222232</v>
      </c>
      <c r="G43" s="51"/>
      <c r="H43" s="7"/>
    </row>
    <row r="44" spans="1:8" ht="22.5" customHeight="1" x14ac:dyDescent="0.3">
      <c r="A44" s="21" t="s">
        <v>82</v>
      </c>
      <c r="H44" s="7"/>
    </row>
    <row r="45" spans="1:8" ht="22.5" customHeight="1" x14ac:dyDescent="0.3">
      <c r="H45" s="7"/>
    </row>
    <row r="46" spans="1:8" ht="22.5" customHeight="1" x14ac:dyDescent="0.3">
      <c r="A46" s="12" t="s">
        <v>42</v>
      </c>
      <c r="H46" s="7"/>
    </row>
    <row r="47" spans="1:8" ht="22.5" customHeight="1" x14ac:dyDescent="0.3">
      <c r="H47" s="7"/>
    </row>
    <row r="48" spans="1:8" ht="22.5" customHeight="1" x14ac:dyDescent="0.2">
      <c r="B48" s="5"/>
      <c r="D48" s="5"/>
      <c r="E48" s="8"/>
      <c r="F48" s="8"/>
      <c r="G48" s="8"/>
      <c r="H48" s="9"/>
    </row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spans="1:14" ht="22.5" customHeight="1" x14ac:dyDescent="0.2"/>
    <row r="66" spans="1:14" ht="27" customHeight="1" x14ac:dyDescent="0.2">
      <c r="A66" s="30" t="s">
        <v>43</v>
      </c>
      <c r="C66" s="54" t="s">
        <v>65</v>
      </c>
      <c r="D66" s="54"/>
    </row>
    <row r="67" spans="1:14" ht="27" customHeight="1" x14ac:dyDescent="0.2">
      <c r="A67" s="20" t="s">
        <v>2</v>
      </c>
      <c r="F67" s="1" t="s">
        <v>64</v>
      </c>
      <c r="H67" s="2" t="s">
        <v>21</v>
      </c>
      <c r="I67" s="3"/>
      <c r="J67" s="4"/>
      <c r="K67" s="4"/>
      <c r="M67" s="1" t="s">
        <v>64</v>
      </c>
    </row>
    <row r="68" spans="1:14" x14ac:dyDescent="0.2">
      <c r="A68" s="41" t="s">
        <v>20</v>
      </c>
      <c r="B68" s="43" t="s">
        <v>3</v>
      </c>
      <c r="C68" s="43" t="s">
        <v>4</v>
      </c>
      <c r="D68" s="43" t="s">
        <v>5</v>
      </c>
      <c r="E68" s="44" t="s">
        <v>87</v>
      </c>
      <c r="F68" s="44"/>
      <c r="H68" s="41" t="s">
        <v>20</v>
      </c>
      <c r="I68" s="43" t="s">
        <v>3</v>
      </c>
      <c r="J68" s="43" t="s">
        <v>4</v>
      </c>
      <c r="K68" s="43" t="s">
        <v>5</v>
      </c>
      <c r="L68" s="44" t="s">
        <v>87</v>
      </c>
      <c r="M68" s="44"/>
    </row>
    <row r="69" spans="1:14" x14ac:dyDescent="0.2">
      <c r="A69" s="42"/>
      <c r="B69" s="43"/>
      <c r="C69" s="43"/>
      <c r="D69" s="43"/>
      <c r="E69" s="26" t="s">
        <v>71</v>
      </c>
      <c r="F69" s="26" t="s">
        <v>73</v>
      </c>
      <c r="H69" s="42"/>
      <c r="I69" s="43"/>
      <c r="J69" s="43"/>
      <c r="K69" s="43"/>
      <c r="L69" s="26" t="s">
        <v>71</v>
      </c>
      <c r="M69" s="26" t="s">
        <v>73</v>
      </c>
    </row>
    <row r="70" spans="1:14" x14ac:dyDescent="0.2">
      <c r="A70" s="14">
        <v>0.39583333333333331</v>
      </c>
      <c r="B70" s="15" t="s">
        <v>7</v>
      </c>
      <c r="C70" s="15" t="s">
        <v>29</v>
      </c>
      <c r="D70" s="15" t="s">
        <v>57</v>
      </c>
      <c r="E70" s="16">
        <f>A70-TIME(0,30,0)</f>
        <v>0.375</v>
      </c>
      <c r="F70" s="16">
        <f>A70-TIME(0,20,0)</f>
        <v>0.38194444444444442</v>
      </c>
      <c r="H70" s="14">
        <v>0.39583333333333331</v>
      </c>
      <c r="I70" s="15" t="s">
        <v>8</v>
      </c>
      <c r="J70" s="15" t="s">
        <v>0</v>
      </c>
      <c r="K70" s="15" t="s">
        <v>6</v>
      </c>
      <c r="L70" s="16">
        <f t="shared" ref="L70" si="9">H70-TIME(0,40,0)</f>
        <v>0.36805555555555552</v>
      </c>
      <c r="M70" s="16">
        <f>H70-TIME(0,30,0)</f>
        <v>0.375</v>
      </c>
    </row>
    <row r="71" spans="1:14" x14ac:dyDescent="0.2">
      <c r="A71" s="25">
        <v>0.40972222222222227</v>
      </c>
      <c r="B71" s="26" t="s">
        <v>8</v>
      </c>
      <c r="C71" s="26" t="s">
        <v>32</v>
      </c>
      <c r="D71" s="26" t="s">
        <v>11</v>
      </c>
      <c r="E71" s="27">
        <f>A71-TIME(0,30,0)</f>
        <v>0.38888888888888895</v>
      </c>
      <c r="F71" s="27">
        <f t="shared" ref="F71:F77" si="10">A71-TIME(0,20,0)</f>
        <v>0.39583333333333337</v>
      </c>
      <c r="H71" s="6">
        <v>0.41666666666666669</v>
      </c>
      <c r="I71" s="18" t="s">
        <v>7</v>
      </c>
      <c r="J71" s="18" t="s">
        <v>17</v>
      </c>
      <c r="K71" s="18" t="s">
        <v>11</v>
      </c>
      <c r="L71" s="13">
        <f t="shared" ref="L71" si="11">H71-TIME(0,40,0)</f>
        <v>0.3888888888888889</v>
      </c>
      <c r="M71" s="27">
        <f t="shared" ref="M71:M78" si="12">H71-TIME(0,30,0)</f>
        <v>0.39583333333333337</v>
      </c>
    </row>
    <row r="72" spans="1:14" x14ac:dyDescent="0.2">
      <c r="A72" s="14">
        <v>0.44097222222222227</v>
      </c>
      <c r="B72" s="15" t="s">
        <v>8</v>
      </c>
      <c r="C72" s="15" t="s">
        <v>30</v>
      </c>
      <c r="D72" s="15" t="s">
        <v>58</v>
      </c>
      <c r="E72" s="16">
        <f t="shared" ref="E72" si="13">A72-TIME(0,30,0)</f>
        <v>0.42013888888888895</v>
      </c>
      <c r="F72" s="16">
        <f t="shared" si="10"/>
        <v>0.42708333333333337</v>
      </c>
      <c r="H72" s="14">
        <v>0.4375</v>
      </c>
      <c r="I72" s="15" t="s">
        <v>8</v>
      </c>
      <c r="J72" s="15" t="s">
        <v>13</v>
      </c>
      <c r="K72" s="15" t="s">
        <v>6</v>
      </c>
      <c r="L72" s="16">
        <f>H72-TIME(0,40,0)</f>
        <v>0.40972222222222221</v>
      </c>
      <c r="M72" s="16">
        <f t="shared" si="12"/>
        <v>0.41666666666666669</v>
      </c>
    </row>
    <row r="73" spans="1:14" x14ac:dyDescent="0.2">
      <c r="A73" s="6">
        <v>0.4513888888888889</v>
      </c>
      <c r="B73" s="18" t="s">
        <v>9</v>
      </c>
      <c r="C73" s="18" t="s">
        <v>35</v>
      </c>
      <c r="D73" s="26" t="s">
        <v>45</v>
      </c>
      <c r="E73" s="27">
        <f t="shared" ref="E73:E77" si="14">A73-TIME(0,30,0)</f>
        <v>0.43055555555555558</v>
      </c>
      <c r="F73" s="27">
        <f t="shared" si="10"/>
        <v>0.4375</v>
      </c>
      <c r="H73" s="25">
        <v>0.4375</v>
      </c>
      <c r="I73" s="26" t="s">
        <v>8</v>
      </c>
      <c r="J73" s="26" t="s">
        <v>1</v>
      </c>
      <c r="K73" s="26" t="s">
        <v>11</v>
      </c>
      <c r="L73" s="27">
        <f t="shared" ref="L73" si="15">H73-TIME(0,40,0)</f>
        <v>0.40972222222222221</v>
      </c>
      <c r="M73" s="27">
        <f t="shared" si="12"/>
        <v>0.41666666666666669</v>
      </c>
    </row>
    <row r="74" spans="1:14" x14ac:dyDescent="0.2">
      <c r="A74" s="6">
        <v>0.45833333333333331</v>
      </c>
      <c r="B74" s="24" t="s">
        <v>9</v>
      </c>
      <c r="C74" s="24" t="s">
        <v>35</v>
      </c>
      <c r="D74" s="26" t="s">
        <v>46</v>
      </c>
      <c r="E74" s="27">
        <f t="shared" si="14"/>
        <v>0.4375</v>
      </c>
      <c r="F74" s="27">
        <f t="shared" si="10"/>
        <v>0.44444444444444442</v>
      </c>
      <c r="H74" s="14">
        <v>0.47916666666666669</v>
      </c>
      <c r="I74" s="15" t="s">
        <v>9</v>
      </c>
      <c r="J74" s="15" t="s">
        <v>12</v>
      </c>
      <c r="K74" s="15" t="s">
        <v>6</v>
      </c>
      <c r="L74" s="16">
        <f>H74-TIME(0,40,0)</f>
        <v>0.4513888888888889</v>
      </c>
      <c r="M74" s="16">
        <f t="shared" si="12"/>
        <v>0.45833333333333337</v>
      </c>
    </row>
    <row r="75" spans="1:14" x14ac:dyDescent="0.2">
      <c r="A75" s="14">
        <v>0.46527777777777773</v>
      </c>
      <c r="B75" s="15" t="s">
        <v>10</v>
      </c>
      <c r="C75" s="17" t="s">
        <v>35</v>
      </c>
      <c r="D75" s="15" t="s">
        <v>45</v>
      </c>
      <c r="E75" s="16">
        <f t="shared" si="14"/>
        <v>0.44444444444444442</v>
      </c>
      <c r="F75" s="16">
        <f t="shared" si="10"/>
        <v>0.45138888888888884</v>
      </c>
      <c r="H75" s="6">
        <v>0.54166666666666663</v>
      </c>
      <c r="I75" s="18" t="s">
        <v>8</v>
      </c>
      <c r="J75" s="18" t="s">
        <v>17</v>
      </c>
      <c r="K75" s="18" t="s">
        <v>11</v>
      </c>
      <c r="L75" s="13">
        <f t="shared" ref="L75" si="16">H75-TIME(0,40,0)</f>
        <v>0.51388888888888884</v>
      </c>
      <c r="M75" s="27">
        <f t="shared" si="12"/>
        <v>0.52083333333333326</v>
      </c>
    </row>
    <row r="76" spans="1:14" x14ac:dyDescent="0.2">
      <c r="A76" s="14">
        <v>0.47222222222222227</v>
      </c>
      <c r="B76" s="15" t="s">
        <v>10</v>
      </c>
      <c r="C76" s="17" t="s">
        <v>35</v>
      </c>
      <c r="D76" s="15" t="s">
        <v>46</v>
      </c>
      <c r="E76" s="16">
        <f t="shared" si="14"/>
        <v>0.45138888888888895</v>
      </c>
      <c r="F76" s="16">
        <f t="shared" si="10"/>
        <v>0.45833333333333337</v>
      </c>
      <c r="H76" s="14">
        <v>0.5625</v>
      </c>
      <c r="I76" s="15" t="s">
        <v>7</v>
      </c>
      <c r="J76" s="15" t="s">
        <v>13</v>
      </c>
      <c r="K76" s="15" t="s">
        <v>6</v>
      </c>
      <c r="L76" s="16">
        <f>H76-TIME(0,40,0)</f>
        <v>0.53472222222222221</v>
      </c>
      <c r="M76" s="16">
        <f t="shared" si="12"/>
        <v>0.54166666666666663</v>
      </c>
    </row>
    <row r="77" spans="1:14" x14ac:dyDescent="0.2">
      <c r="A77" s="6">
        <v>0.4861111111111111</v>
      </c>
      <c r="B77" s="18" t="s">
        <v>8</v>
      </c>
      <c r="C77" s="18" t="s">
        <v>33</v>
      </c>
      <c r="D77" s="26" t="s">
        <v>55</v>
      </c>
      <c r="E77" s="13">
        <f t="shared" si="14"/>
        <v>0.46527777777777779</v>
      </c>
      <c r="F77" s="27">
        <f t="shared" si="10"/>
        <v>0.47222222222222221</v>
      </c>
      <c r="H77" s="25">
        <v>0.5625</v>
      </c>
      <c r="I77" s="26" t="s">
        <v>10</v>
      </c>
      <c r="J77" s="26" t="s">
        <v>12</v>
      </c>
      <c r="K77" s="26" t="s">
        <v>6</v>
      </c>
      <c r="L77" s="27">
        <f>H77-TIME(0,40,0)</f>
        <v>0.53472222222222221</v>
      </c>
      <c r="M77" s="27">
        <f t="shared" si="12"/>
        <v>0.54166666666666663</v>
      </c>
    </row>
    <row r="78" spans="1:14" x14ac:dyDescent="0.2">
      <c r="A78" s="14">
        <v>0.49652777777777773</v>
      </c>
      <c r="B78" s="15" t="s">
        <v>7</v>
      </c>
      <c r="C78" s="15" t="s">
        <v>33</v>
      </c>
      <c r="D78" s="15" t="s">
        <v>83</v>
      </c>
      <c r="E78" s="16">
        <f>A78-TIME(0,30,0)</f>
        <v>0.47569444444444442</v>
      </c>
      <c r="F78" s="16">
        <f>A78-TIME(0,20,0)</f>
        <v>0.48263888888888884</v>
      </c>
      <c r="H78" s="14">
        <v>0.5625</v>
      </c>
      <c r="I78" s="15" t="s">
        <v>7</v>
      </c>
      <c r="J78" s="15" t="s">
        <v>68</v>
      </c>
      <c r="K78" s="15" t="s">
        <v>11</v>
      </c>
      <c r="L78" s="16">
        <f>H78-TIME(0,40,0)</f>
        <v>0.53472222222222221</v>
      </c>
      <c r="M78" s="16">
        <f t="shared" si="12"/>
        <v>0.54166666666666663</v>
      </c>
    </row>
    <row r="79" spans="1:14" x14ac:dyDescent="0.2">
      <c r="A79" s="38" t="s">
        <v>67</v>
      </c>
      <c r="B79" s="39"/>
      <c r="C79" s="39"/>
      <c r="D79" s="39"/>
      <c r="E79" s="39"/>
      <c r="F79" s="40"/>
      <c r="H79" s="47" t="s">
        <v>70</v>
      </c>
      <c r="I79" s="47"/>
      <c r="J79" s="47"/>
      <c r="K79" s="47"/>
      <c r="L79" s="47"/>
      <c r="M79" s="47"/>
      <c r="N79" s="47"/>
    </row>
    <row r="80" spans="1:14" x14ac:dyDescent="0.2">
      <c r="A80" s="14">
        <v>0.52777777777777779</v>
      </c>
      <c r="B80" s="15" t="s">
        <v>8</v>
      </c>
      <c r="C80" s="15" t="s">
        <v>34</v>
      </c>
      <c r="D80" s="15" t="s">
        <v>53</v>
      </c>
      <c r="E80" s="16">
        <f t="shared" ref="E80:E85" si="17">A80-TIME(0,30,0)</f>
        <v>0.50694444444444442</v>
      </c>
      <c r="F80" s="16">
        <f t="shared" ref="F80:F85" si="18">A80-TIME(0,20,0)</f>
        <v>0.51388888888888895</v>
      </c>
    </row>
    <row r="81" spans="1:13" x14ac:dyDescent="0.2">
      <c r="A81" s="6">
        <v>0.54166666666666663</v>
      </c>
      <c r="B81" s="18" t="s">
        <v>7</v>
      </c>
      <c r="C81" s="18" t="s">
        <v>34</v>
      </c>
      <c r="D81" s="26" t="s">
        <v>47</v>
      </c>
      <c r="E81" s="13">
        <f t="shared" si="17"/>
        <v>0.52083333333333326</v>
      </c>
      <c r="F81" s="27">
        <f t="shared" si="18"/>
        <v>0.52777777777777779</v>
      </c>
      <c r="H81" s="23"/>
    </row>
    <row r="82" spans="1:13" x14ac:dyDescent="0.2">
      <c r="A82" s="6">
        <v>0.55208333333333337</v>
      </c>
      <c r="B82" s="24" t="s">
        <v>7</v>
      </c>
      <c r="C82" s="24" t="s">
        <v>34</v>
      </c>
      <c r="D82" s="26" t="s">
        <v>48</v>
      </c>
      <c r="E82" s="13">
        <f t="shared" si="17"/>
        <v>0.53125</v>
      </c>
      <c r="F82" s="27">
        <f t="shared" si="18"/>
        <v>0.53819444444444453</v>
      </c>
      <c r="H82" s="33"/>
    </row>
    <row r="83" spans="1:13" x14ac:dyDescent="0.2">
      <c r="A83" s="14">
        <v>0.56597222222222221</v>
      </c>
      <c r="B83" s="15" t="s">
        <v>8</v>
      </c>
      <c r="C83" s="15" t="s">
        <v>35</v>
      </c>
      <c r="D83" s="15" t="s">
        <v>53</v>
      </c>
      <c r="E83" s="16">
        <f t="shared" si="17"/>
        <v>0.54513888888888884</v>
      </c>
      <c r="F83" s="16">
        <f t="shared" si="18"/>
        <v>0.55208333333333337</v>
      </c>
      <c r="H83" s="23"/>
    </row>
    <row r="84" spans="1:13" x14ac:dyDescent="0.2">
      <c r="A84" s="19">
        <v>0.57638888888888895</v>
      </c>
      <c r="B84" s="10" t="s">
        <v>7</v>
      </c>
      <c r="C84" s="10" t="s">
        <v>35</v>
      </c>
      <c r="D84" s="26" t="s">
        <v>51</v>
      </c>
      <c r="E84" s="13">
        <f t="shared" si="17"/>
        <v>0.55555555555555558</v>
      </c>
      <c r="F84" s="27">
        <f t="shared" si="18"/>
        <v>0.56250000000000011</v>
      </c>
    </row>
    <row r="85" spans="1:13" x14ac:dyDescent="0.2">
      <c r="A85" s="29">
        <v>0.58333333333333337</v>
      </c>
      <c r="B85" s="10" t="s">
        <v>7</v>
      </c>
      <c r="C85" s="10" t="s">
        <v>35</v>
      </c>
      <c r="D85" s="26" t="s">
        <v>52</v>
      </c>
      <c r="E85" s="13">
        <f t="shared" si="17"/>
        <v>0.5625</v>
      </c>
      <c r="F85" s="27">
        <f t="shared" si="18"/>
        <v>0.56944444444444453</v>
      </c>
    </row>
    <row r="86" spans="1:13" x14ac:dyDescent="0.2">
      <c r="A86" s="22">
        <v>0.59027777777777779</v>
      </c>
      <c r="B86" s="15" t="s">
        <v>9</v>
      </c>
      <c r="C86" s="15" t="s">
        <v>35</v>
      </c>
      <c r="D86" s="15" t="s">
        <v>11</v>
      </c>
      <c r="E86" s="16">
        <f t="shared" ref="E86:E94" si="19">A86-TIME(0,30,0)</f>
        <v>0.56944444444444442</v>
      </c>
      <c r="F86" s="16">
        <f t="shared" ref="F86:F95" si="20">A86-TIME(0,20,0)</f>
        <v>0.57638888888888895</v>
      </c>
      <c r="G86" s="49" t="s">
        <v>38</v>
      </c>
    </row>
    <row r="87" spans="1:13" x14ac:dyDescent="0.2">
      <c r="A87" s="6">
        <v>0.59375</v>
      </c>
      <c r="B87" s="18" t="s">
        <v>10</v>
      </c>
      <c r="C87" s="10" t="s">
        <v>35</v>
      </c>
      <c r="D87" s="18" t="s">
        <v>11</v>
      </c>
      <c r="E87" s="13">
        <f t="shared" si="19"/>
        <v>0.57291666666666663</v>
      </c>
      <c r="F87" s="27">
        <f t="shared" si="20"/>
        <v>0.57986111111111116</v>
      </c>
      <c r="G87" s="49"/>
    </row>
    <row r="88" spans="1:13" x14ac:dyDescent="0.2">
      <c r="A88" s="14">
        <v>0.60069444444444442</v>
      </c>
      <c r="B88" s="15" t="s">
        <v>10</v>
      </c>
      <c r="C88" s="15" t="s">
        <v>34</v>
      </c>
      <c r="D88" s="15" t="s">
        <v>47</v>
      </c>
      <c r="E88" s="16">
        <f t="shared" si="19"/>
        <v>0.57986111111111105</v>
      </c>
      <c r="F88" s="16">
        <f t="shared" si="20"/>
        <v>0.58680555555555558</v>
      </c>
      <c r="G88" s="49"/>
    </row>
    <row r="89" spans="1:13" x14ac:dyDescent="0.2">
      <c r="A89" s="14">
        <v>0.61111111111111105</v>
      </c>
      <c r="B89" s="15" t="s">
        <v>10</v>
      </c>
      <c r="C89" s="15" t="s">
        <v>34</v>
      </c>
      <c r="D89" s="15" t="s">
        <v>48</v>
      </c>
      <c r="E89" s="16">
        <f t="shared" si="19"/>
        <v>0.59027777777777768</v>
      </c>
      <c r="F89" s="16">
        <f t="shared" si="20"/>
        <v>0.59722222222222221</v>
      </c>
      <c r="G89" s="49"/>
    </row>
    <row r="90" spans="1:13" x14ac:dyDescent="0.2">
      <c r="A90" s="6">
        <v>0.625</v>
      </c>
      <c r="B90" s="18" t="s">
        <v>8</v>
      </c>
      <c r="C90" s="18" t="s">
        <v>37</v>
      </c>
      <c r="D90" s="26" t="s">
        <v>59</v>
      </c>
      <c r="E90" s="27">
        <f t="shared" si="19"/>
        <v>0.60416666666666663</v>
      </c>
      <c r="F90" s="27">
        <f t="shared" si="20"/>
        <v>0.61111111111111116</v>
      </c>
      <c r="G90" s="45">
        <f>F90-TIME(1,0,0)</f>
        <v>0.56944444444444453</v>
      </c>
    </row>
    <row r="91" spans="1:13" x14ac:dyDescent="0.2">
      <c r="A91" s="25">
        <v>0.63194444444444442</v>
      </c>
      <c r="B91" s="26" t="s">
        <v>8</v>
      </c>
      <c r="C91" s="26" t="s">
        <v>37</v>
      </c>
      <c r="D91" s="26" t="s">
        <v>60</v>
      </c>
      <c r="E91" s="27">
        <f t="shared" si="19"/>
        <v>0.61111111111111105</v>
      </c>
      <c r="F91" s="27">
        <f t="shared" si="20"/>
        <v>0.61805555555555558</v>
      </c>
      <c r="G91" s="48"/>
    </row>
    <row r="92" spans="1:13" x14ac:dyDescent="0.2">
      <c r="A92" s="25">
        <v>0.63541666666666663</v>
      </c>
      <c r="B92" s="26" t="s">
        <v>8</v>
      </c>
      <c r="C92" s="26" t="s">
        <v>37</v>
      </c>
      <c r="D92" s="26" t="s">
        <v>61</v>
      </c>
      <c r="E92" s="27">
        <f t="shared" si="19"/>
        <v>0.61458333333333326</v>
      </c>
      <c r="F92" s="27">
        <f t="shared" si="20"/>
        <v>0.62152777777777779</v>
      </c>
      <c r="G92" s="48"/>
    </row>
    <row r="93" spans="1:13" x14ac:dyDescent="0.2">
      <c r="A93" s="14">
        <v>0.64236111111111105</v>
      </c>
      <c r="B93" s="15" t="s">
        <v>7</v>
      </c>
      <c r="C93" s="15" t="s">
        <v>37</v>
      </c>
      <c r="D93" s="15" t="s">
        <v>84</v>
      </c>
      <c r="E93" s="16">
        <f t="shared" si="19"/>
        <v>0.62152777777777768</v>
      </c>
      <c r="F93" s="16">
        <f t="shared" si="20"/>
        <v>0.62847222222222221</v>
      </c>
      <c r="G93" s="45">
        <f>F93-TIME(1,0,0)</f>
        <v>0.58680555555555558</v>
      </c>
    </row>
    <row r="94" spans="1:13" x14ac:dyDescent="0.2">
      <c r="A94" s="14">
        <v>0.64930555555555558</v>
      </c>
      <c r="B94" s="15" t="s">
        <v>7</v>
      </c>
      <c r="C94" s="15" t="s">
        <v>37</v>
      </c>
      <c r="D94" s="15" t="s">
        <v>85</v>
      </c>
      <c r="E94" s="16">
        <f t="shared" si="19"/>
        <v>0.62847222222222221</v>
      </c>
      <c r="F94" s="16">
        <f t="shared" si="20"/>
        <v>0.63541666666666674</v>
      </c>
      <c r="G94" s="46"/>
    </row>
    <row r="95" spans="1:13" x14ac:dyDescent="0.3">
      <c r="A95" s="6">
        <v>0.66319444444444442</v>
      </c>
      <c r="B95" s="18" t="s">
        <v>7</v>
      </c>
      <c r="C95" s="18" t="s">
        <v>36</v>
      </c>
      <c r="D95" s="18" t="s">
        <v>11</v>
      </c>
      <c r="E95" s="13">
        <f>A95-TIME(0,30,0)</f>
        <v>0.64236111111111105</v>
      </c>
      <c r="F95" s="27">
        <f t="shared" si="20"/>
        <v>0.64930555555555558</v>
      </c>
      <c r="G95" s="32"/>
      <c r="H95" s="11"/>
      <c r="I95" s="11"/>
      <c r="J95" s="11"/>
      <c r="K95" s="11"/>
      <c r="L95" s="11"/>
      <c r="M95" s="11"/>
    </row>
    <row r="96" spans="1:13" x14ac:dyDescent="0.3">
      <c r="A96" s="21" t="s">
        <v>86</v>
      </c>
      <c r="H96" s="11"/>
      <c r="I96" s="11"/>
      <c r="J96" s="11"/>
      <c r="K96" s="11"/>
      <c r="L96" s="11"/>
      <c r="M96" s="11"/>
    </row>
    <row r="97" spans="1:13" x14ac:dyDescent="0.3">
      <c r="H97" s="11"/>
      <c r="I97" s="11"/>
      <c r="J97" s="11"/>
      <c r="K97" s="11"/>
      <c r="L97" s="11"/>
      <c r="M97" s="11"/>
    </row>
    <row r="98" spans="1:13" x14ac:dyDescent="0.3">
      <c r="A98" s="12" t="s">
        <v>42</v>
      </c>
      <c r="H98" s="11"/>
      <c r="I98" s="11"/>
      <c r="J98" s="11"/>
      <c r="K98" s="11"/>
      <c r="L98" s="11"/>
      <c r="M98" s="11"/>
    </row>
    <row r="99" spans="1:13" x14ac:dyDescent="0.3">
      <c r="B99" s="12"/>
      <c r="C99" s="12"/>
      <c r="D99" s="12"/>
      <c r="E99" s="12"/>
      <c r="F99" s="12"/>
      <c r="G99" s="11"/>
    </row>
    <row r="100" spans="1:13" x14ac:dyDescent="0.2">
      <c r="G100" s="12"/>
    </row>
  </sheetData>
  <mergeCells count="38">
    <mergeCell ref="H23:N23"/>
    <mergeCell ref="C66:D66"/>
    <mergeCell ref="A1:M1"/>
    <mergeCell ref="C10:D10"/>
    <mergeCell ref="A12:A13"/>
    <mergeCell ref="B12:B13"/>
    <mergeCell ref="C12:C13"/>
    <mergeCell ref="D12:D13"/>
    <mergeCell ref="E12:F12"/>
    <mergeCell ref="H12:H13"/>
    <mergeCell ref="I12:I13"/>
    <mergeCell ref="L12:M12"/>
    <mergeCell ref="K12:K13"/>
    <mergeCell ref="J12:J13"/>
    <mergeCell ref="C3:D3"/>
    <mergeCell ref="G40:G41"/>
    <mergeCell ref="G42:G43"/>
    <mergeCell ref="G36:G39"/>
    <mergeCell ref="J68:J69"/>
    <mergeCell ref="H68:H69"/>
    <mergeCell ref="I68:I69"/>
    <mergeCell ref="G93:G94"/>
    <mergeCell ref="H79:N79"/>
    <mergeCell ref="G90:G92"/>
    <mergeCell ref="K68:K69"/>
    <mergeCell ref="L68:M68"/>
    <mergeCell ref="G86:G89"/>
    <mergeCell ref="A79:F79"/>
    <mergeCell ref="A5:A6"/>
    <mergeCell ref="B5:B6"/>
    <mergeCell ref="C5:C6"/>
    <mergeCell ref="D5:D6"/>
    <mergeCell ref="E5:F5"/>
    <mergeCell ref="A68:A69"/>
    <mergeCell ref="B68:B69"/>
    <mergeCell ref="C68:C69"/>
    <mergeCell ref="D68:D69"/>
    <mergeCell ref="E68:F68"/>
  </mergeCells>
  <phoneticPr fontId="1"/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R4選抜</vt:lpstr>
      <vt:lpstr>'R4選抜'!Print_Area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体育科</dc:creator>
  <cp:lastModifiedBy> 森本 慶 </cp:lastModifiedBy>
  <cp:lastPrinted>2021-06-30T03:05:55Z</cp:lastPrinted>
  <dcterms:created xsi:type="dcterms:W3CDTF">2004-05-11T02:21:45Z</dcterms:created>
  <dcterms:modified xsi:type="dcterms:W3CDTF">2022-06-30T09:44:29Z</dcterms:modified>
</cp:coreProperties>
</file>